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RESEPSE-CP-1122\OneDrive - HELVETAS Swiss Intercooperation\Desktop\DAO_Bureau gouvernance_PNNLdH_OK\DAO_Bureau_Gouvernance_PNNLdH_Juillet 2025\"/>
    </mc:Choice>
  </mc:AlternateContent>
  <xr:revisionPtr revIDLastSave="0" documentId="13_ncr:1_{311FF480-30FE-47F5-A4EC-E0857B72458D}" xr6:coauthVersionLast="47" xr6:coauthVersionMax="47" xr10:uidLastSave="{00000000-0000-0000-0000-000000000000}"/>
  <bookViews>
    <workbookView xWindow="-120" yWindow="-120" windowWidth="20730" windowHeight="11040" xr2:uid="{00000000-000D-0000-FFFF-FFFF00000000}"/>
  </bookViews>
  <sheets>
    <sheet name="BOQ"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9" i="2" l="1"/>
  <c r="E20" i="2" l="1"/>
  <c r="E16" i="2"/>
  <c r="G16" i="2" s="1"/>
  <c r="G18" i="2"/>
  <c r="E14" i="2"/>
  <c r="G101" i="2" l="1"/>
  <c r="G97" i="2"/>
  <c r="G95" i="2"/>
  <c r="G93" i="2"/>
  <c r="G91" i="2"/>
  <c r="G89" i="2"/>
  <c r="G87" i="2"/>
  <c r="G85" i="2"/>
  <c r="G83" i="2"/>
  <c r="G81" i="2"/>
  <c r="G79" i="2"/>
  <c r="G77" i="2"/>
  <c r="G73" i="2"/>
  <c r="G71" i="2"/>
  <c r="G69" i="2"/>
  <c r="G67" i="2"/>
  <c r="G65" i="2"/>
  <c r="G63" i="2"/>
  <c r="G61" i="2"/>
  <c r="G59" i="2"/>
  <c r="G57" i="2"/>
  <c r="G55" i="2"/>
  <c r="G52" i="2"/>
  <c r="G50" i="2"/>
  <c r="G48" i="2"/>
  <c r="G46" i="2"/>
  <c r="G44" i="2"/>
  <c r="G42" i="2"/>
  <c r="G40" i="2"/>
  <c r="G37" i="2"/>
  <c r="G35" i="2"/>
  <c r="G29" i="2"/>
  <c r="G27" i="2"/>
  <c r="G25" i="2"/>
  <c r="G22" i="2"/>
  <c r="G20" i="2"/>
  <c r="G14" i="2"/>
  <c r="G11" i="2" l="1"/>
  <c r="E33" i="2" l="1"/>
  <c r="G33" i="2" s="1"/>
  <c r="E31" i="2"/>
  <c r="G31" i="2" s="1"/>
</calcChain>
</file>

<file path=xl/sharedStrings.xml><?xml version="1.0" encoding="utf-8"?>
<sst xmlns="http://schemas.openxmlformats.org/spreadsheetml/2006/main" count="146" uniqueCount="107">
  <si>
    <t>m³</t>
  </si>
  <si>
    <t>Mobilisation de chantier</t>
  </si>
  <si>
    <t>Excavation additionnelle ( sous dalle de parquet)</t>
  </si>
  <si>
    <t>Remlayage et Compactage (sous dalle parquet)</t>
  </si>
  <si>
    <t>m²</t>
  </si>
  <si>
    <t>Ce prix rémunère au mètre cube l'achat des matérieaux, le transport et la mise en œuvre du plt en béton de la galerie dosé a 250 kg/m3 comme indiqué dans le dessin 35 cm de coté et 45 cm de hauteur. Ils incluent les coffrages des cotés, les feuillard de connection avec les poteau, les dispositifs de mise en œuvre (vibrateurs…) ainsi que tous les essais éventuels. Sauf indication contraire, l'entrepreneur doit fournir tout les outils, l'équipement et le matériel nécessaires pour accomplir le travail. L'exécution y compris toutes sujétions nécessaires à une parfaite mise en oeuvre</t>
  </si>
  <si>
    <t>Lisse basse en bois</t>
  </si>
  <si>
    <t>ml</t>
  </si>
  <si>
    <t>Lisse haute en bois</t>
  </si>
  <si>
    <t>Renfort d'angle en bois 2"x4" en double</t>
  </si>
  <si>
    <t>Fermes</t>
  </si>
  <si>
    <t>Demi-Fermes</t>
  </si>
  <si>
    <t>Ferme Galerie</t>
  </si>
  <si>
    <t>Peinture</t>
  </si>
  <si>
    <t>Ce prix rémunère au mètre carré l'achat, le transport, la mise en oeuvre des céramiques et toutes autres composantes et dispositifs necessaire à la pose sur les murs . Sauf indication contraire, l'entrepreneur doit fournir tout les outils, l'équipement et le matériel nécessaires pour accomplir le travail. L'exécution y compris toutes sujétions nécessaires à une parfaite mise en oeuvre.</t>
  </si>
  <si>
    <t xml:space="preserve">Faux plafond               </t>
  </si>
  <si>
    <t>Ce prix rénumère par forfait l'achat des matériaux, le transport, le traitement des bois sur place, la préparation des pièces, l'installation et fixation  des Chevron 2"x4" et les fixer avec des clous 3". Sauf indication contraire, l'entrepreneur doit fournir tout les outils, l'équipement et le matériel nécessaires pour accomplir le travail. L'exécution y compris toutes sujétions nécessaires à une parfaite mise en oeuvre.</t>
  </si>
  <si>
    <t xml:space="preserve">Installation des Fenêtres   </t>
  </si>
  <si>
    <t>FF</t>
  </si>
  <si>
    <r>
      <t>Ce prix rémunère au forfait les opérations de mobilisation et de demobilisation de chantier, installation, securisation du périm</t>
    </r>
    <r>
      <rPr>
        <sz val="11"/>
        <color theme="1"/>
        <rFont val="Aptos Narrow"/>
        <family val="2"/>
      </rPr>
      <t>è</t>
    </r>
    <r>
      <rPr>
        <sz val="11"/>
        <color theme="1"/>
        <rFont val="Times New Roman"/>
        <family val="1"/>
      </rPr>
      <t xml:space="preserve">tre de chantier, construction de bureau de chantier, un espace de stockage adequats pour l'entreposage de certains materiaux de construction, etc.  </t>
    </r>
  </si>
  <si>
    <t xml:space="preserve">Fouille de tranchée sous les murs de fondations                                   </t>
  </si>
  <si>
    <r>
      <t>m</t>
    </r>
    <r>
      <rPr>
        <sz val="11"/>
        <rFont val="Aptos Narrow"/>
        <family val="2"/>
      </rPr>
      <t>³</t>
    </r>
  </si>
  <si>
    <t>Maconnerie de soubassement et préaration pour dalle de compression</t>
  </si>
  <si>
    <t>Qté</t>
  </si>
  <si>
    <t>Prix unitaire (en Gdes)</t>
  </si>
  <si>
    <t>Prix Total (en Gdes)</t>
  </si>
  <si>
    <t>Unité</t>
  </si>
  <si>
    <t>Construction de quatre Plots sur la galerie pour colonnes</t>
  </si>
  <si>
    <t>Installation des poteaux d'angle 4"x4" en bois</t>
  </si>
  <si>
    <t>Installation des poteaux intermédiaires 2"x4"</t>
  </si>
  <si>
    <t>Unités</t>
  </si>
  <si>
    <t>Installation des lisses intermediaires</t>
  </si>
  <si>
    <t>Travaux de charpente pour les croix de Saint André</t>
  </si>
  <si>
    <r>
      <t xml:space="preserve">Ce prix rénumère </t>
    </r>
    <r>
      <rPr>
        <sz val="11"/>
        <color theme="1"/>
        <rFont val="Aptos Narrow"/>
        <family val="2"/>
      </rPr>
      <t>à</t>
    </r>
    <r>
      <rPr>
        <sz val="11"/>
        <color theme="1"/>
        <rFont val="Times New Roman"/>
        <family val="1"/>
      </rPr>
      <t xml:space="preserve"> l'unité l'achat des matériaux, le transport, le traitement des bois sur place, la préparation des pièces, l'installation et fixation  des fermes constituées de 2 arbalétriers 2"x4" bruts de 372 cm, 2 entraies 2"x4" de 375 cm, 2 contre fiche 2"x4" de 175 cm, 1 fiche 2"x4" de 249 cm et de 12 plaques de renfort de playood 1/2'' comme definie dans le plan et les fixer avec des clous 3". Sauf indication contraire, l'entrepreneur doit fournir tous les outils, l'équipement et le matériel nécessaires pour accomplir le travail. Toutes sujétions incluses pour une parfaite mise en oeuvre.</t>
    </r>
  </si>
  <si>
    <t>Chevrons</t>
  </si>
  <si>
    <t>Ce prix rémunère au forfait l'achat des matériaux, le transport, le traitement des bois sur place, la préparation des pièces, l'installation et fixation  des Chevrons 2"x4" bruts  et les fixer avec des clous 3". Sauf indication contraire, l'entrepreneur doit fournir tout les outils, l'équipement et le matériel nécessaires pour accomplir le travail. L'exécution y compris toutes sujétions nécessaires à une parfaite mise en oeuvre.</t>
  </si>
  <si>
    <r>
      <t xml:space="preserve">Ce prix rénumère </t>
    </r>
    <r>
      <rPr>
        <sz val="11"/>
        <color theme="1"/>
        <rFont val="Aptos Narrow"/>
        <family val="2"/>
      </rPr>
      <t xml:space="preserve">à </t>
    </r>
    <r>
      <rPr>
        <sz val="11"/>
        <color theme="1"/>
        <rFont val="Times New Roman"/>
        <family val="1"/>
      </rPr>
      <t>l' unité l'achat des matériaux, le transport, le traitement des bois sur place, la préparation des pièces, l'installation et fixation  des fermes constituées de 1 arbalétrier en 2"x4" de 372 cm, 1 entraies 2"x4" de 375 cm, 2 contre fiche 2"x4" bruts de 175 cm, 1 fiche 2"x4" de 249 cm et de 6 plaque de renfort fait avec playood 1/2'' comme definie dans le plan et les fixer avec des clous 3". Sauf indication contraire, l'entrepreneur doit fournir tous les outils, l'équipement et le matériel nécessaires pour accomplir le travail. Toutes sujétions incluses pour une parfaite mise en oeuvre.</t>
    </r>
  </si>
  <si>
    <r>
      <t xml:space="preserve">Ce prix rémunère </t>
    </r>
    <r>
      <rPr>
        <sz val="11"/>
        <color theme="1"/>
        <rFont val="Aptos Narrow"/>
        <family val="2"/>
      </rPr>
      <t>à</t>
    </r>
    <r>
      <rPr>
        <sz val="11"/>
        <color theme="1"/>
        <rFont val="Times New Roman"/>
        <family val="1"/>
      </rPr>
      <t xml:space="preserve"> l'unité l'achat des matériaux, le transport, le traitement des bois sur place, la préparation des pièces, l'installation et fixation  des fermes constituées de 2 arbalétriers 2"x4" de 234 cm, 1 entraies 2"x4" de 423 cm, 1 fiche 2"x4" de 160 cm et de 8 plaque de renfort de playood 1/2'' comme definie dans le plan et les fixer avec des clous 3". Sauf indication contraire, l'entrepreneur doit fournir tout les outils, l'équipement et le matériel nécessaires pour accomplir le travail. L'exécution y compris toutes sujétions nécessaires à une parfaite mise en oeuvre.</t>
    </r>
  </si>
  <si>
    <t>Ce prix rénumère par unité l'achat des matériaux, le transport, le traitement des planches  sur place, la préparation des pièces, l'installation et fixation  des impostes toute en respectant le plan. Sauf indication contraire, l'entrepreneur doit fournir tout les outils, l'équipement et le matériel nécessaires pour accomplir le travail. Toutes  sujétions incluses pour une parfaite mise en oeuvre!</t>
  </si>
  <si>
    <t>Ce prix rémumère au forfait l'achat des matériaux, le transport, le traitement des bois  sur place, la préparation des pièces, l'installation et fixation  des impostes tout en respectant le plan. Sauf indication contraire, l'entrepreneur doit fournir tous les outils, l'équipement et les matériels nécessaires pour accomplir ce travail. Toutes sujétions incluses pour une parfaite mise en oeuvre!</t>
  </si>
  <si>
    <r>
      <t xml:space="preserve">Ce prix rémumère </t>
    </r>
    <r>
      <rPr>
        <sz val="11"/>
        <color theme="1"/>
        <rFont val="Aptos Narrow"/>
        <family val="2"/>
      </rPr>
      <t xml:space="preserve">à </t>
    </r>
    <r>
      <rPr>
        <sz val="11"/>
        <color theme="1"/>
        <rFont val="Times New Roman"/>
        <family val="1"/>
      </rPr>
      <t>l'unité l'achat des matériaux, le transport, le traitement des bois  sur place, la préparation des pièces, l'installation et fixation  des portes fabriquées savec un assemblage de bois m</t>
    </r>
    <r>
      <rPr>
        <sz val="11"/>
        <color theme="1"/>
        <rFont val="Aptos Narrow"/>
        <family val="2"/>
      </rPr>
      <t>â</t>
    </r>
    <r>
      <rPr>
        <sz val="11"/>
        <color theme="1"/>
        <rFont val="Times New Roman"/>
        <family val="1"/>
      </rPr>
      <t>le et femelle toute en respectant le plan. Sauf indication contraire, l'entrepreneur doit fournir tous les outils, l'équipement et les matériels nécessaires pour accomplir le travail.Toutes sujétions incluses pour une parfaite mise en oeuvre!</t>
    </r>
  </si>
  <si>
    <t>Fabrication et Installation des portes</t>
  </si>
  <si>
    <r>
      <t>Préparation et Installation d'impostes portes et fen</t>
    </r>
    <r>
      <rPr>
        <b/>
        <sz val="11"/>
        <color theme="1"/>
        <rFont val="Aptos Narrow"/>
        <family val="2"/>
      </rPr>
      <t>ê</t>
    </r>
    <r>
      <rPr>
        <b/>
        <sz val="11"/>
        <color theme="1"/>
        <rFont val="Times New Roman"/>
        <family val="1"/>
      </rPr>
      <t>tres</t>
    </r>
  </si>
  <si>
    <r>
      <t xml:space="preserve">Préparation et Installation d'impostes </t>
    </r>
    <r>
      <rPr>
        <b/>
        <sz val="11"/>
        <color theme="1"/>
        <rFont val="Aptos Narrow"/>
        <family val="2"/>
      </rPr>
      <t>à</t>
    </r>
    <r>
      <rPr>
        <b/>
        <sz val="11"/>
        <color theme="1"/>
        <rFont val="Times New Roman"/>
        <family val="1"/>
      </rPr>
      <t xml:space="preserve"> la Galerie</t>
    </r>
  </si>
  <si>
    <t>Ce prix rémumère à l'unité  l'achat des matériaux, le transport, l'assemblage, l'ajustement sur place, la préparation des pièces, l'installation et fixation  des Fenêtres jalousie vitrée  protegée par un grillage metalique vissé sur les poteaux en bois tout en respectant le plan. Sauf indication contraire, l'entrepreneur doit fournir tous les outils, l'équipement et les matériels nécessaires pour accomplir le travail. Toutes sujétions incluses pour une parfaite mise en oeuvre.</t>
  </si>
  <si>
    <t>Installation des lattes ( bois de 2''x2''x16' brut)</t>
  </si>
  <si>
    <t>Ce prix rénumère par forfait l'achat des matériaux, le transport, le traitement des bois sur place, la préparation des pièces, l'installation et fixation  des lattes 2"x2" et les fixer avec des clous 4". Sauf indication contraire, l'entrepreneur doit fournir tout les outils, l'équipement et le matériel nécessaires pour accomplir le travail. Toutes sujétions incluses pour une parfaite mise en oeuvre.</t>
  </si>
  <si>
    <t>Ce prix rénuumère au ml l'achat des matériaux, le transport, le traitement des planches 1"x12" sur place, la préparation des pièces, l'installation et fixation  de ces dernier avec des clous 4". Sauf indication contraire, l'entrepreneur doit fournir tous les outils, l'équipement et les matériels nécessaires pour accomplir le travail. Toutes sujétionsincluses pour une parfaite mise en oeuvre!</t>
  </si>
  <si>
    <t>Chevrons galerie</t>
  </si>
  <si>
    <t>Installation  de planches sous les rives de la toiture (1''x12'' brutes)</t>
  </si>
  <si>
    <r>
      <t>Couverture du batiment, pose des t</t>
    </r>
    <r>
      <rPr>
        <b/>
        <sz val="11"/>
        <color theme="1"/>
        <rFont val="Arial"/>
        <family val="2"/>
      </rPr>
      <t>ô</t>
    </r>
    <r>
      <rPr>
        <b/>
        <sz val="11"/>
        <color theme="1"/>
        <rFont val="Times New Roman"/>
        <family val="1"/>
      </rPr>
      <t>les</t>
    </r>
  </si>
  <si>
    <r>
      <t xml:space="preserve">Ce prix rémunère au mètre carré la fourniture et la pose des  tôles (communément appelées </t>
    </r>
    <r>
      <rPr>
        <b/>
        <sz val="11"/>
        <color theme="1"/>
        <rFont val="Times New Roman"/>
        <family val="1"/>
      </rPr>
      <t>tôles trap</t>
    </r>
    <r>
      <rPr>
        <b/>
        <sz val="11"/>
        <color theme="1"/>
        <rFont val="Aptos Narrow"/>
        <family val="2"/>
      </rPr>
      <t>è</t>
    </r>
    <r>
      <rPr>
        <b/>
        <sz val="11"/>
        <color theme="1"/>
        <rFont val="Times New Roman"/>
        <family val="1"/>
      </rPr>
      <t>ze)</t>
    </r>
    <r>
      <rPr>
        <sz val="11"/>
        <color theme="1"/>
        <rFont val="Times New Roman"/>
        <family val="1"/>
      </rPr>
      <t xml:space="preserve"> de qualité de 12'x3', 0.40 mm selon les plans d'exécution et de détails; y compris la pose des faitiêres de meme nature ainsi que tous les éléments de fixation. Sauf indication contraire, l'entrepreneur doit fournir tous les outils, l'équipement et les matériels nécessaires pour accomplir le travail.Toutes sujétions incluses pour une parfaite mise en oeuvre.</t>
    </r>
  </si>
  <si>
    <r>
      <t xml:space="preserve">Installation de gouttières et descentes de l'eau du toit  (Réservoir de stockage </t>
    </r>
    <r>
      <rPr>
        <b/>
        <sz val="11"/>
        <color theme="1"/>
        <rFont val="Aptos Narrow"/>
        <family val="2"/>
      </rPr>
      <t>à</t>
    </r>
    <r>
      <rPr>
        <b/>
        <sz val="11"/>
        <color theme="1"/>
        <rFont val="Times New Roman"/>
        <family val="1"/>
      </rPr>
      <t xml:space="preserve"> envisager)   </t>
    </r>
  </si>
  <si>
    <r>
      <t xml:space="preserve">Ce prix rémunère au mètre linéaire la fourniture et installation des goutières et la descente de toit en tôles galvanisées ou chenneau. un réservoir de stockage est </t>
    </r>
    <r>
      <rPr>
        <sz val="11"/>
        <color theme="1"/>
        <rFont val="Aptos Narrow"/>
        <family val="2"/>
      </rPr>
      <t>à</t>
    </r>
    <r>
      <rPr>
        <sz val="11"/>
        <color theme="1"/>
        <rFont val="Times New Roman"/>
        <family val="1"/>
      </rPr>
      <t xml:space="preserve"> envisager. Sauf indication contraire, l'entrepreneur doit fournir tous les outils, l'équipement et les matériels nécessaires pour accomplir le travail.Toutes sujétions incluses pour une parfaite mise en oeuvre!</t>
    </r>
  </si>
  <si>
    <r>
      <t>Ce prix rémunère au mètre cube l'achat des matériaux, le transport, le remplissage des panneaux avec de petites pierres préparées a  environ 10 cm d'épaisseur avec un mortier faiblement dosé en ciment (mortier b</t>
    </r>
    <r>
      <rPr>
        <sz val="11"/>
        <color theme="1"/>
        <rFont val="Aptos Narrow"/>
        <family val="2"/>
      </rPr>
      <t>â</t>
    </r>
    <r>
      <rPr>
        <sz val="11"/>
        <color theme="1"/>
        <rFont val="Times New Roman"/>
        <family val="1"/>
      </rPr>
      <t xml:space="preserve">tard), soit 150 kg/m3. cette rubrique renferme la fixation des clous de 2'' dans les triangles des croix servant d'accroches </t>
    </r>
    <r>
      <rPr>
        <sz val="11"/>
        <color theme="1"/>
        <rFont val="Aptos Narrow"/>
        <family val="2"/>
      </rPr>
      <t>à</t>
    </r>
    <r>
      <rPr>
        <sz val="11"/>
        <color theme="1"/>
        <rFont val="Times New Roman"/>
        <family val="1"/>
      </rPr>
      <t xml:space="preserve"> la structure en bois.  Sauf indication contraire, l'entrepreneur doit fournir tous les outils, l'équipement et les matériels nécessaires pour accomplir le travail. Toutes sujétions incluses pour une parfaite mise en oeuvre!</t>
    </r>
  </si>
  <si>
    <t>Ce prix rémunère au mètre carré l'achat des matériaux, le transport, la préparation du mortier pour les joints et la mise en oeuvre. Sauf indication contraire, l'entrepreneur doit fournir tous les outils, l'équipement et les matériels nécessaires pour accomplir le travail. Toutes sujétions incluses pour une parfaite mise en oeuvre!</t>
  </si>
  <si>
    <t>Ce prix rémunère au mètre carré l'achat des matériaux, le transport, la préparation du mortier et la mise en oeuvre du crépissage et Enduit sur les panneaux intérieurs. Sauf indication contraire, l'entrepreneur doit fournir tous les outils, l'équipement et les matériels nécessaires pour accomplir le travail. Toutes sujétions incluses pour une parfaite mise en oeuvre!</t>
  </si>
  <si>
    <t>Ce prix rémunère au mètre carré l'achat de peinture selon les spécifications techniques, le transport, la préparation des surfaces et la mise en oeuvre. Sauf indication contraire, l'entrepreneur doit fournir tous les outils, l'équipement et les matériels nécessaires pour accomplir le travail. Toutes sujétions incluses pour une parfaite mise en oeuvre.</t>
  </si>
  <si>
    <t>Céramiques</t>
  </si>
  <si>
    <t xml:space="preserve">Application de vernis au plafond de la Toiture           </t>
  </si>
  <si>
    <t>Ce prix rémunère au mètre carré l'achat des matériaux, le transport et la mise en place des faux plafond en sheetrock selon les specifications. Sauf indication contraire, l'entrepreneur doit fournir tous les outils, l'équipement et les matériel nécessaires pour accomplir le travail. Toutes sujétions pour une parfaite mise en oeuvre!</t>
  </si>
  <si>
    <t>Ce prix rémumère au mètre carré l'achat de vernis selon les spécifications techniques, le transport, la préparation des surfaces et la mise en oeuvre pour luir le plafond du toit. Sauf indication contraire, l'entrepreneur doit fournir tous les outils, l'équipement et les matériels nécessaires pour accomplir le travail.Toutes sujétions pour une parfaite mise en oeuvre!</t>
  </si>
  <si>
    <r>
      <t>Electicité du b</t>
    </r>
    <r>
      <rPr>
        <b/>
        <sz val="11"/>
        <color theme="1"/>
        <rFont val="Aptos Narrow"/>
        <family val="2"/>
      </rPr>
      <t>â</t>
    </r>
    <r>
      <rPr>
        <b/>
        <sz val="11"/>
        <color theme="1"/>
        <rFont val="Times New Roman"/>
        <family val="1"/>
      </rPr>
      <t>timent</t>
    </r>
  </si>
  <si>
    <t>Ce prix rémunère au forfait l'achat, le transport, cablage, l'nstallation des tableaux de distribution et panel breaker 12 circuit, Installation de 14 prises simple, et une prise étanche, des interrupteurs simples, doubles et triples,  des lampes 6'' Ledex ultra slim panel light 24 w, lampe 4" timple COB DOWN light 9 w 150 mA, les fils de conduit a travers des flexibles. Il inclut tuyauterie, filerie et tout autre dispositif necessaire à l'installation. Sauf indication contraire, l'entrepreneur doit fournir tous les outils, l'équipement et les matériels nécessaires pour accomplir le travail. Toutes sujétions nécessaires à une parfaite mise en oeuvre!</t>
  </si>
  <si>
    <t>Plomberie</t>
  </si>
  <si>
    <t>Traitement paysager</t>
  </si>
  <si>
    <t>Ce prix rémunere au forfait toutes les mobilisations possible pour aménager le périmetre immédiat du batiment  pour le protéger contre l'érosions, les remontées capillaires et le rendre facile d'acces avec environnement sain et attrayant.</t>
  </si>
  <si>
    <t>Cadre de devis pour l'implémentation du projet</t>
  </si>
  <si>
    <t>No.</t>
  </si>
  <si>
    <t>Construction de l'accessibilité</t>
  </si>
  <si>
    <t>Ce prix rémunère au forfait l'achat, le transport des équipements sanitaires(WC, lavabo, etc), la tuyauterie, la construction d'une fosse septique de 5 mètres cube, et autres accessoires  ainsi que toutes autres dispositif necessaire à l'installation. Sauf indication contraire, l'entrepreneur doit fournir tous les outils, l'équipement et les matériels nécessaires pour accomplir le travail. Toutes sujétions incluses pour une parfaite mise en oeuvre!</t>
  </si>
  <si>
    <r>
      <t>Ce prix rémunere au forfait toutes les mobilisations possible pour la construction des aceessibilités pour le batiment (rampe d'acc</t>
    </r>
    <r>
      <rPr>
        <sz val="11"/>
        <color theme="1"/>
        <rFont val="Aptos Narrow"/>
        <family val="2"/>
      </rPr>
      <t>è</t>
    </r>
    <r>
      <rPr>
        <sz val="11"/>
        <color theme="1"/>
        <rFont val="Times New Roman"/>
        <family val="1"/>
      </rPr>
      <t>s et escaliers).Sauf indication contraire, l'entrepreneur doit fournir tous les outils, l'équipement et les matériels nécessaires pour accomplir le travail. Toutes sujétions incluses pour une parfaite mise en oeuvre!</t>
    </r>
  </si>
  <si>
    <t>FONDATION</t>
  </si>
  <si>
    <r>
      <t>Ossature du b</t>
    </r>
    <r>
      <rPr>
        <b/>
        <sz val="12"/>
        <rFont val="Aptos Narrow"/>
        <family val="2"/>
      </rPr>
      <t>â</t>
    </r>
    <r>
      <rPr>
        <b/>
        <sz val="12"/>
        <rFont val="Times New Roman"/>
        <family val="1"/>
      </rPr>
      <t>timent , Charpente, maconnerie, finition, carrelage, Plomberie, Electricité, Peinture,…</t>
    </r>
  </si>
  <si>
    <t>Initiative pour la Nature et l'Optimisation des Valeurs Ecologiques et Economiques
 (INOVEE)</t>
  </si>
  <si>
    <t>No. De référence : INOVEE/AO-25-029</t>
  </si>
  <si>
    <t>CADRE DE DEVIS ESTIMATIF</t>
  </si>
  <si>
    <t>Description</t>
  </si>
  <si>
    <r>
      <t>Fouille des tranch</t>
    </r>
    <r>
      <rPr>
        <sz val="11"/>
        <rFont val="Aptos Narrow"/>
        <family val="2"/>
      </rPr>
      <t>é</t>
    </r>
    <r>
      <rPr>
        <sz val="11"/>
        <rFont val="Times New Roman"/>
        <family val="1"/>
      </rPr>
      <t>es de la fondation y compris deblai hors du site de longueur=55.01ml; largeur=0.40ml; profondeur=0.60ml</t>
    </r>
  </si>
  <si>
    <t>Foncage de gravier</t>
  </si>
  <si>
    <r>
      <t>Mise en place d'une couche  de gravier concassé 12/25 mm de 5 cm d'epaisseur le long de la fouille apr</t>
    </r>
    <r>
      <rPr>
        <sz val="11"/>
        <color theme="1"/>
        <rFont val="Aptos Narrow"/>
        <family val="2"/>
      </rPr>
      <t>è</t>
    </r>
    <r>
      <rPr>
        <sz val="11"/>
        <color theme="1"/>
        <rFont val="Times New Roman"/>
        <family val="1"/>
      </rPr>
      <t xml:space="preserve">s nivellage en attente du béton de propreté. </t>
    </r>
  </si>
  <si>
    <t>Béton de propreté Q150</t>
  </si>
  <si>
    <t>Mise en œuvre du béton de propreté de 5cm d'épaisseur</t>
  </si>
  <si>
    <r>
      <rPr>
        <sz val="11"/>
        <color theme="1"/>
        <rFont val="Aptos Narrow"/>
        <family val="2"/>
      </rPr>
      <t xml:space="preserve">Élevation moellon sur toute la longueur de la fouille de hauteur=1.05m y compris </t>
    </r>
    <r>
      <rPr>
        <sz val="11"/>
        <color theme="1"/>
        <rFont val="Times New Roman"/>
        <family val="1"/>
      </rPr>
      <t xml:space="preserve"> l'induction des tiges de fer 3/8 sous forme de U en attente de la lisse basse.</t>
    </r>
  </si>
  <si>
    <r>
      <t>Ma</t>
    </r>
    <r>
      <rPr>
        <b/>
        <sz val="11"/>
        <rFont val="Aptos Narrow"/>
        <family val="2"/>
      </rPr>
      <t>ç</t>
    </r>
    <r>
      <rPr>
        <b/>
        <sz val="11"/>
        <rFont val="Times New Roman"/>
        <family val="1"/>
      </rPr>
      <t>onnerie de Moellon pour fondation Q250</t>
    </r>
  </si>
  <si>
    <t>Chainage inférieur avec induction tiges filtées (béton armé Q350)</t>
  </si>
  <si>
    <t>Mise en place de 3 barres d'armatures longitudinal de 1/2'' maintenues par des épingles de fer 1/4''  espacées de 15 cm puis l'installation des tiges filtés galvanisés  de 3/8'' en attente de la lisse basse. les epingles auront 30 cm de large avec deux repliements de 5 cm.  l'epaisseur du béton chainage sera donc 10 cm. la tige filetée tige sera munie de rondelles et écrous suivants le plan, des accroches ansi que tous les dispositifs de mise en œuvre (vibrateurs…).</t>
  </si>
  <si>
    <t>Murs extérieurs en maconnerie de cailloux ou petites pierres  Q250</t>
  </si>
  <si>
    <t>Ils incluent le chainage avec les barres d'acier longitudinal 3/8" épinglé avec des aciers transversal 1/4" espacé de 15 cm, le coulis  de béton ainsi que tous les essais éventuels. L'exécution y compris toutes sujétions nécessaires à une parfaite mise en oeuvre.</t>
  </si>
  <si>
    <t>Décapage de 30 cm sous la dalle de parquet afin d'evacuer le sol végétal. Il inclut le chargement des matériaux issus de ces opérations, leur transport hors site si nécessaire ainsi que leur déchargement et leur réglage sur une aire préposée à cet effet et réglementée par la Mairie. Sauf indication contraire, l'entrepreneur doit fournir tout les outils, l'équipement et le matériel nécessaires pour accomplir le travail, y compris toutes sujétions nécessaires à une parfaite mise en oeuvre.</t>
  </si>
  <si>
    <t>Achat et pose ramblai y compris toutes sujétions nécessaires à une parfaite mise en oeuvre.</t>
  </si>
  <si>
    <t xml:space="preserve">Mise en place d'une couche  de sable de 5 cm de hauteur sur le compactage des ramblais avant le coulage du beton </t>
  </si>
  <si>
    <t>Couche de sable</t>
  </si>
  <si>
    <t>Dalle de compression Q300</t>
  </si>
  <si>
    <r>
      <t>B</t>
    </r>
    <r>
      <rPr>
        <sz val="11"/>
        <color theme="1"/>
        <rFont val="Aptos Narrow"/>
        <family val="2"/>
      </rPr>
      <t>é</t>
    </r>
    <r>
      <rPr>
        <sz val="11"/>
        <color theme="1"/>
        <rFont val="Times New Roman"/>
        <family val="1"/>
      </rPr>
      <t>ton arm</t>
    </r>
    <r>
      <rPr>
        <sz val="11"/>
        <color theme="1"/>
        <rFont val="Aptos Narrow"/>
        <family val="2"/>
      </rPr>
      <t>é</t>
    </r>
    <r>
      <rPr>
        <sz val="11"/>
        <color theme="1"/>
        <rFont val="Times New Roman"/>
        <family val="1"/>
      </rPr>
      <t>e de 10 cm d'épaisseur. Ils incluent les coffrages des cotés, les armatures, les dispositifs de mise en œuvre (vibrateurs…) ainsi que tous les essais éventuels. L'exécution y compris toutes sujétions nécessaires à une parfaite mise en oeuvre</t>
    </r>
  </si>
  <si>
    <t>Crepis-Enduis des murs de soubassement</t>
  </si>
  <si>
    <t>Finition du soubassement Q400</t>
  </si>
  <si>
    <t>Achat et installation  des pieces en bois 2''x4'' (Traitement des bois) puis fixation des lisses basses aux tiges et les ajuster. Installation des feuillard d'attente pour la connection des poteaux  y compris toutes sujétions nécessaires à une parfaite mise en oeuvre.</t>
  </si>
  <si>
    <t xml:space="preserve"> Achat et installation des pieces en bois 4''x4'' (traitement des bois) puis fixation des poteaux 4"x4" de 240 centimètre. Fixation des feuillard d'attente pour la connection des poteaux y compris toutes sujétions nécessaires à une parfaite mise en oeuvre.</t>
  </si>
  <si>
    <t xml:space="preserve"> Achat et installation des pieces en bois 4''x4'' (traitement des bois) puis fixation des poteaux 2"x4" de 240 centimètre. Fixation des feuillard d'attente pour la connection des poteaux y compris toutes sujétions nécessaires à une parfaite mise en oeuvre.</t>
  </si>
  <si>
    <t>Achat et installation  des pieces en bois 2''x4'' (Traitement des bois) puis fixation des lisses hautes aux tiges et les ajuster. Installation des feuillard d'attente pour la connection des poteaux  y compris toutes sujétions nécessaires à une parfaite mise en oeuvre.</t>
  </si>
  <si>
    <t>Achat et installation des lisses intermediaire constituées d'un bois 2"x4" de 90 centimètres maximum et les ajuster avec toutes sujétions incluses pour une parfaite mise en oeuvre.</t>
  </si>
  <si>
    <t>L''unité des croix de saint andré constituées de deux lambourdes de bois 1"x4"  brutes (traitement des bois) de 142 centimètres avec toutes sujétions incluses pour une parfaite mise en oeuvre.</t>
  </si>
  <si>
    <r>
      <t xml:space="preserve">Ce prix rénumère </t>
    </r>
    <r>
      <rPr>
        <sz val="11"/>
        <color theme="1"/>
        <rFont val="Aptos Narrow"/>
        <family val="2"/>
      </rPr>
      <t>à</t>
    </r>
    <r>
      <rPr>
        <sz val="11"/>
        <color theme="1"/>
        <rFont val="Times New Roman"/>
        <family val="1"/>
      </rPr>
      <t xml:space="preserve"> l' unité la fourniture des matériaux, le transport, le traitement des bois sur place, la préparation des pièces et installation, fixation pour la préparation des renfort d'angle constituées de 2 morceaux de bois 2"x4" bruts de 78 centimètres et les fixer avec des clous 4". Sauf indication contraire, l'entrepreneur doit fournir tout les outils, l'équipement et le matériel nécessaires pour accomplir le travail. Toutes  sujétions incluses pour une parfaite mise en oeuvre.</t>
    </r>
  </si>
  <si>
    <t>Crépissage et Enduisage interieur Q400</t>
  </si>
  <si>
    <t>Maconnerie ou Remplissage des panneaux Q150</t>
  </si>
  <si>
    <t>Rejointoiement Q350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</si>
</sst>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 #,##0.00_ ;_ * \-#,##0.00_ ;_ * &quot;-&quot;??_ ;_ @_ "/>
  </numFmts>
  <fonts count="18" x14ac:knownFonts="1">
    <font>
      <sz val="11"/>
      <color theme="1"/>
      <name val="Calibri"/>
      <family val="2"/>
      <scheme val="minor"/>
    </font>
    <font>
      <sz val="11"/>
      <color theme="1"/>
      <name val="Calibri"/>
      <family val="2"/>
      <scheme val="minor"/>
    </font>
    <font>
      <b/>
      <sz val="11"/>
      <name val="Times New Roman"/>
      <family val="1"/>
    </font>
    <font>
      <b/>
      <sz val="11"/>
      <color theme="1"/>
      <name val="Times New Roman"/>
      <family val="1"/>
    </font>
    <font>
      <sz val="11"/>
      <color theme="1"/>
      <name val="Times New Roman"/>
      <family val="1"/>
    </font>
    <font>
      <sz val="11"/>
      <name val="Times New Roman"/>
      <family val="1"/>
    </font>
    <font>
      <sz val="11"/>
      <color rgb="FFFF0000"/>
      <name val="Times New Roman"/>
      <family val="1"/>
    </font>
    <font>
      <sz val="11"/>
      <color theme="1"/>
      <name val="Aptos Narrow"/>
      <family val="2"/>
    </font>
    <font>
      <sz val="11"/>
      <name val="Aptos Narrow"/>
      <family val="2"/>
    </font>
    <font>
      <b/>
      <sz val="11"/>
      <name val="Aptos Narrow"/>
      <family val="2"/>
    </font>
    <font>
      <b/>
      <sz val="12"/>
      <name val="Times New Roman"/>
      <family val="1"/>
    </font>
    <font>
      <b/>
      <sz val="11"/>
      <color theme="1"/>
      <name val="Aptos Narrow"/>
      <family val="2"/>
    </font>
    <font>
      <b/>
      <sz val="11"/>
      <color theme="1"/>
      <name val="Arial"/>
      <family val="2"/>
    </font>
    <font>
      <b/>
      <sz val="12"/>
      <color theme="1"/>
      <name val="Times New Roman"/>
      <family val="1"/>
    </font>
    <font>
      <b/>
      <sz val="12"/>
      <name val="Aptos Narrow"/>
      <family val="2"/>
    </font>
    <font>
      <b/>
      <sz val="16"/>
      <color theme="1"/>
      <name val="Times New Roman"/>
      <family val="1"/>
    </font>
    <font>
      <b/>
      <sz val="14"/>
      <color theme="1"/>
      <name val="Times New Roman"/>
      <family val="1"/>
    </font>
    <font>
      <sz val="11"/>
      <color theme="1"/>
      <name val="Times New Roman"/>
      <family val="2"/>
    </font>
  </fonts>
  <fills count="6">
    <fill>
      <patternFill patternType="none"/>
    </fill>
    <fill>
      <patternFill patternType="gray125"/>
    </fill>
    <fill>
      <patternFill patternType="solid">
        <fgColor theme="9"/>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65">
    <xf numFmtId="0" fontId="0" fillId="0" borderId="0" xfId="0"/>
    <xf numFmtId="0" fontId="4" fillId="0" borderId="0" xfId="0" applyFont="1"/>
    <xf numFmtId="0" fontId="4" fillId="0" borderId="1" xfId="0" applyFont="1" applyBorder="1"/>
    <xf numFmtId="0" fontId="2" fillId="0" borderId="1" xfId="0" applyFont="1" applyBorder="1" applyAlignment="1">
      <alignment vertical="top"/>
    </xf>
    <xf numFmtId="0" fontId="4" fillId="0" borderId="1" xfId="0" applyFont="1" applyBorder="1" applyAlignment="1">
      <alignment horizontal="center" vertical="center"/>
    </xf>
    <xf numFmtId="0" fontId="4" fillId="0" borderId="4" xfId="0" applyFont="1" applyBorder="1"/>
    <xf numFmtId="0" fontId="4" fillId="0" borderId="4" xfId="0" applyFont="1" applyBorder="1" applyAlignment="1">
      <alignment horizontal="center" vertical="center"/>
    </xf>
    <xf numFmtId="0" fontId="2" fillId="0" borderId="1" xfId="0" applyFont="1" applyBorder="1" applyAlignment="1">
      <alignment horizontal="left" vertical="top"/>
    </xf>
    <xf numFmtId="0" fontId="5" fillId="0" borderId="1" xfId="0" applyFont="1" applyBorder="1" applyAlignment="1">
      <alignment horizontal="center" vertical="top" wrapText="1"/>
    </xf>
    <xf numFmtId="164" fontId="4" fillId="0" borderId="1" xfId="0" applyNumberFormat="1" applyFont="1" applyBorder="1" applyAlignment="1">
      <alignment horizontal="right" vertical="top" wrapText="1"/>
    </xf>
    <xf numFmtId="164" fontId="6" fillId="0" borderId="1" xfId="1" applyNumberFormat="1" applyFont="1" applyFill="1" applyBorder="1" applyAlignment="1">
      <alignment vertical="top" wrapText="1"/>
    </xf>
    <xf numFmtId="164" fontId="5" fillId="0" borderId="4" xfId="1" applyNumberFormat="1" applyFont="1" applyFill="1" applyBorder="1" applyAlignment="1">
      <alignment vertical="top" wrapText="1"/>
    </xf>
    <xf numFmtId="0" fontId="5" fillId="0" borderId="1" xfId="0" applyFont="1" applyBorder="1" applyAlignment="1">
      <alignment vertical="top"/>
    </xf>
    <xf numFmtId="0" fontId="5" fillId="0" borderId="1" xfId="0" applyFont="1" applyBorder="1" applyAlignment="1">
      <alignment vertical="top" wrapText="1"/>
    </xf>
    <xf numFmtId="0" fontId="5" fillId="0" borderId="1" xfId="0" applyFont="1" applyBorder="1" applyAlignment="1">
      <alignment horizontal="center" vertical="center" wrapText="1"/>
    </xf>
    <xf numFmtId="164" fontId="4" fillId="0" borderId="1" xfId="0" applyNumberFormat="1" applyFont="1" applyBorder="1" applyAlignment="1">
      <alignment horizontal="right" vertical="center" wrapText="1"/>
    </xf>
    <xf numFmtId="0" fontId="4" fillId="0" borderId="1" xfId="0" applyFont="1" applyBorder="1" applyAlignment="1">
      <alignment wrapText="1"/>
    </xf>
    <xf numFmtId="0" fontId="4" fillId="0" borderId="1" xfId="0" applyFont="1" applyBorder="1" applyAlignment="1">
      <alignment vertical="center"/>
    </xf>
    <xf numFmtId="0" fontId="3" fillId="0" borderId="1" xfId="0" applyFont="1" applyBorder="1" applyAlignment="1">
      <alignment vertical="top" wrapText="1"/>
    </xf>
    <xf numFmtId="43" fontId="4" fillId="0" borderId="0" xfId="0" applyNumberFormat="1" applyFont="1"/>
    <xf numFmtId="0" fontId="4" fillId="0" borderId="1" xfId="0" applyFont="1" applyBorder="1" applyAlignment="1">
      <alignment horizontal="left" vertical="center" wrapText="1"/>
    </xf>
    <xf numFmtId="164" fontId="4" fillId="0" borderId="1" xfId="0" applyNumberFormat="1" applyFont="1" applyBorder="1" applyAlignment="1">
      <alignment horizontal="center" vertical="center" wrapText="1"/>
    </xf>
    <xf numFmtId="0" fontId="2" fillId="0" borderId="1" xfId="0" applyFont="1" applyBorder="1" applyAlignment="1">
      <alignment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4" fillId="0" borderId="0" xfId="0" applyFont="1" applyAlignment="1">
      <alignment horizontal="left"/>
    </xf>
    <xf numFmtId="0" fontId="3" fillId="0" borderId="1" xfId="0" applyFont="1" applyBorder="1" applyAlignment="1">
      <alignment horizontal="left" vertical="center" wrapText="1"/>
    </xf>
    <xf numFmtId="0" fontId="3" fillId="0" borderId="1" xfId="0" applyFont="1" applyBorder="1" applyAlignment="1">
      <alignment horizontal="center"/>
    </xf>
    <xf numFmtId="0" fontId="5" fillId="0" borderId="1" xfId="0" applyFont="1" applyBorder="1" applyAlignment="1">
      <alignment horizontal="left" vertical="center" wrapText="1"/>
    </xf>
    <xf numFmtId="164" fontId="4" fillId="0" borderId="1" xfId="0" applyNumberFormat="1" applyFont="1" applyBorder="1" applyAlignment="1">
      <alignment horizontal="left" vertical="center" wrapText="1"/>
    </xf>
    <xf numFmtId="0" fontId="4" fillId="0" borderId="1" xfId="0" applyFont="1" applyBorder="1" applyAlignment="1">
      <alignment horizontal="left" vertical="center"/>
    </xf>
    <xf numFmtId="0" fontId="4" fillId="0" borderId="0" xfId="0" applyFont="1" applyAlignment="1">
      <alignment horizontal="left" vertical="center"/>
    </xf>
    <xf numFmtId="0" fontId="3" fillId="0" borderId="1" xfId="0" applyFont="1" applyBorder="1"/>
    <xf numFmtId="0" fontId="4" fillId="0" borderId="5" xfId="0" applyFont="1" applyBorder="1" applyAlignment="1">
      <alignment horizontal="left" vertical="top"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10" fillId="0" borderId="2" xfId="0" applyFont="1" applyBorder="1" applyAlignment="1">
      <alignment horizontal="center" vertical="center" wrapText="1"/>
    </xf>
    <xf numFmtId="164" fontId="13" fillId="0" borderId="2" xfId="0" applyNumberFormat="1" applyFont="1" applyBorder="1" applyAlignment="1">
      <alignment horizontal="center" vertical="center" wrapText="1"/>
    </xf>
    <xf numFmtId="164" fontId="13" fillId="0" borderId="2" xfId="1" applyNumberFormat="1" applyFont="1" applyFill="1" applyBorder="1" applyAlignment="1">
      <alignment horizontal="center" vertical="center" wrapText="1"/>
    </xf>
    <xf numFmtId="164" fontId="10" fillId="0" borderId="3" xfId="1" applyNumberFormat="1" applyFont="1" applyFill="1" applyBorder="1" applyAlignment="1">
      <alignment horizontal="center" vertical="center" wrapText="1"/>
    </xf>
    <xf numFmtId="0" fontId="3" fillId="0" borderId="1" xfId="0" applyFont="1" applyBorder="1" applyAlignment="1">
      <alignment horizontal="left" vertical="center"/>
    </xf>
    <xf numFmtId="0" fontId="3" fillId="0" borderId="5" xfId="0" applyFont="1" applyBorder="1" applyAlignment="1">
      <alignment horizontal="center" vertical="center"/>
    </xf>
    <xf numFmtId="0" fontId="3" fillId="0" borderId="0" xfId="0" applyFont="1" applyAlignment="1">
      <alignment horizontal="center"/>
    </xf>
    <xf numFmtId="0" fontId="15" fillId="0" borderId="0" xfId="0" applyFont="1" applyAlignment="1">
      <alignment horizontal="center" wrapText="1"/>
    </xf>
    <xf numFmtId="0" fontId="15" fillId="0" borderId="0" xfId="0" applyFont="1" applyAlignment="1">
      <alignment horizontal="center"/>
    </xf>
    <xf numFmtId="43" fontId="4" fillId="0" borderId="4" xfId="0" applyNumberFormat="1" applyFont="1" applyBorder="1" applyAlignment="1">
      <alignment horizontal="center" vertical="center"/>
    </xf>
    <xf numFmtId="0" fontId="4" fillId="0" borderId="1" xfId="0" applyFont="1" applyBorder="1" applyAlignment="1">
      <alignment vertical="center" wrapText="1"/>
    </xf>
    <xf numFmtId="0" fontId="17" fillId="0" borderId="1" xfId="0" applyFont="1" applyBorder="1" applyAlignment="1">
      <alignment horizontal="left" vertical="center" wrapText="1"/>
    </xf>
    <xf numFmtId="0" fontId="4" fillId="5" borderId="4" xfId="0" applyFont="1" applyFill="1" applyBorder="1" applyAlignment="1">
      <alignment horizontal="center" vertical="center"/>
    </xf>
    <xf numFmtId="0" fontId="3" fillId="4" borderId="7" xfId="0" applyFont="1" applyFill="1" applyBorder="1" applyAlignment="1">
      <alignment horizontal="center" vertical="top"/>
    </xf>
    <xf numFmtId="0" fontId="3" fillId="4" borderId="8" xfId="0" applyFont="1" applyFill="1" applyBorder="1" applyAlignment="1">
      <alignment horizontal="center" vertical="top"/>
    </xf>
    <xf numFmtId="0" fontId="3" fillId="3" borderId="7" xfId="0" applyFont="1" applyFill="1" applyBorder="1" applyAlignment="1">
      <alignment horizontal="center" vertical="top"/>
    </xf>
    <xf numFmtId="0" fontId="3" fillId="3" borderId="8" xfId="0" applyFont="1" applyFill="1" applyBorder="1" applyAlignment="1">
      <alignment horizontal="center" vertical="top"/>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16" fillId="0" borderId="0" xfId="0" applyFont="1" applyAlignment="1">
      <alignment horizontal="center" wrapText="1"/>
    </xf>
    <xf numFmtId="0" fontId="16" fillId="0" borderId="0" xfId="0" applyFont="1" applyAlignment="1">
      <alignment horizontal="center"/>
    </xf>
    <xf numFmtId="0" fontId="3" fillId="0" borderId="0" xfId="0" applyFont="1" applyAlignment="1">
      <alignment horizontal="center"/>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3" fillId="4" borderId="9"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8" xfId="0" applyFont="1" applyFill="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101"/>
  <sheetViews>
    <sheetView tabSelected="1" zoomScaleNormal="100" workbookViewId="0">
      <selection activeCell="G29" sqref="G29"/>
    </sheetView>
  </sheetViews>
  <sheetFormatPr baseColWidth="10" defaultColWidth="11.5703125" defaultRowHeight="15" x14ac:dyDescent="0.25"/>
  <cols>
    <col min="1" max="1" width="11.5703125" style="1"/>
    <col min="2" max="2" width="16.5703125" style="1" customWidth="1"/>
    <col min="3" max="3" width="64.28515625" style="1" customWidth="1"/>
    <col min="4" max="5" width="11.5703125" style="1"/>
    <col min="6" max="6" width="14.7109375" style="1" customWidth="1"/>
    <col min="7" max="16384" width="11.5703125" style="1"/>
  </cols>
  <sheetData>
    <row r="2" spans="2:7" ht="42.75" customHeight="1" x14ac:dyDescent="0.3">
      <c r="B2" s="57" t="s">
        <v>74</v>
      </c>
      <c r="C2" s="58"/>
      <c r="D2" s="58"/>
      <c r="E2" s="58"/>
      <c r="F2" s="58"/>
      <c r="G2" s="58"/>
    </row>
    <row r="3" spans="2:7" ht="10.5" customHeight="1" x14ac:dyDescent="0.3">
      <c r="B3" s="45"/>
      <c r="C3" s="46"/>
      <c r="D3" s="46"/>
      <c r="E3" s="46"/>
      <c r="F3" s="46"/>
      <c r="G3" s="46"/>
    </row>
    <row r="4" spans="2:7" x14ac:dyDescent="0.25">
      <c r="B4" s="59" t="s">
        <v>75</v>
      </c>
      <c r="C4" s="59"/>
      <c r="D4" s="59"/>
      <c r="E4" s="59"/>
      <c r="F4" s="59"/>
      <c r="G4" s="59"/>
    </row>
    <row r="5" spans="2:7" ht="10.5" customHeight="1" x14ac:dyDescent="0.25">
      <c r="B5" s="44"/>
      <c r="C5" s="44"/>
      <c r="D5" s="44"/>
      <c r="E5" s="44"/>
      <c r="F5" s="44"/>
      <c r="G5" s="44"/>
    </row>
    <row r="6" spans="2:7" x14ac:dyDescent="0.25">
      <c r="B6" s="59" t="s">
        <v>76</v>
      </c>
      <c r="C6" s="59"/>
      <c r="D6" s="59"/>
      <c r="E6" s="59"/>
      <c r="F6" s="59"/>
      <c r="G6" s="59"/>
    </row>
    <row r="7" spans="2:7" ht="10.5" customHeight="1" thickBot="1" x14ac:dyDescent="0.3"/>
    <row r="8" spans="2:7" ht="44.45" customHeight="1" x14ac:dyDescent="0.25">
      <c r="B8" s="38" t="s">
        <v>68</v>
      </c>
      <c r="C8" s="38" t="s">
        <v>77</v>
      </c>
      <c r="D8" s="38" t="s">
        <v>26</v>
      </c>
      <c r="E8" s="39" t="s">
        <v>23</v>
      </c>
      <c r="F8" s="40" t="s">
        <v>24</v>
      </c>
      <c r="G8" s="41" t="s">
        <v>25</v>
      </c>
    </row>
    <row r="9" spans="2:7" ht="24" customHeight="1" x14ac:dyDescent="0.25">
      <c r="B9" s="55" t="s">
        <v>67</v>
      </c>
      <c r="C9" s="55"/>
      <c r="D9" s="55"/>
      <c r="E9" s="55"/>
      <c r="F9" s="55"/>
      <c r="G9" s="56"/>
    </row>
    <row r="10" spans="2:7" ht="13.9" x14ac:dyDescent="0.25">
      <c r="B10" s="26">
        <v>1</v>
      </c>
      <c r="C10" s="3" t="s">
        <v>1</v>
      </c>
      <c r="D10" s="4"/>
      <c r="E10" s="4"/>
      <c r="F10" s="2"/>
      <c r="G10" s="5"/>
    </row>
    <row r="11" spans="2:7" ht="60" x14ac:dyDescent="0.25">
      <c r="B11" s="2"/>
      <c r="C11" s="20" t="s">
        <v>19</v>
      </c>
      <c r="D11" s="4" t="s">
        <v>18</v>
      </c>
      <c r="E11" s="4">
        <v>1</v>
      </c>
      <c r="F11" s="4"/>
      <c r="G11" s="6">
        <f>E11*F11</f>
        <v>0</v>
      </c>
    </row>
    <row r="12" spans="2:7" ht="13.9" x14ac:dyDescent="0.25">
      <c r="B12" s="53" t="s">
        <v>72</v>
      </c>
      <c r="C12" s="53"/>
      <c r="D12" s="53"/>
      <c r="E12" s="53"/>
      <c r="F12" s="53"/>
      <c r="G12" s="54"/>
    </row>
    <row r="13" spans="2:7" x14ac:dyDescent="0.25">
      <c r="B13" s="25">
        <v>2</v>
      </c>
      <c r="C13" s="3" t="s">
        <v>20</v>
      </c>
      <c r="D13" s="8"/>
      <c r="E13" s="9"/>
      <c r="F13" s="10"/>
      <c r="G13" s="11"/>
    </row>
    <row r="14" spans="2:7" ht="30" x14ac:dyDescent="0.25">
      <c r="B14" s="12"/>
      <c r="C14" s="13" t="s">
        <v>78</v>
      </c>
      <c r="D14" s="4" t="s">
        <v>0</v>
      </c>
      <c r="E14" s="21">
        <f>55.01*0.4*0.6</f>
        <v>13.202400000000001</v>
      </c>
      <c r="F14" s="15"/>
      <c r="G14" s="6">
        <f>E14*F14</f>
        <v>0</v>
      </c>
    </row>
    <row r="15" spans="2:7" x14ac:dyDescent="0.25">
      <c r="B15" s="25">
        <v>3</v>
      </c>
      <c r="C15" s="3" t="s">
        <v>79</v>
      </c>
      <c r="D15" s="4" t="s">
        <v>0</v>
      </c>
      <c r="E15" s="2"/>
      <c r="F15" s="2"/>
      <c r="G15" s="5"/>
    </row>
    <row r="16" spans="2:7" ht="45" x14ac:dyDescent="0.25">
      <c r="B16" s="2"/>
      <c r="C16" s="16" t="s">
        <v>80</v>
      </c>
      <c r="D16" s="4" t="s">
        <v>0</v>
      </c>
      <c r="E16" s="17">
        <f>55.01*0.4*0.05</f>
        <v>1.1002000000000001</v>
      </c>
      <c r="F16" s="15"/>
      <c r="G16" s="47">
        <f>E16*F16</f>
        <v>0</v>
      </c>
    </row>
    <row r="17" spans="2:9" x14ac:dyDescent="0.25">
      <c r="B17" s="25">
        <v>4</v>
      </c>
      <c r="C17" s="3" t="s">
        <v>81</v>
      </c>
      <c r="D17" s="2"/>
      <c r="E17" s="2"/>
      <c r="F17" s="2"/>
      <c r="G17" s="5"/>
    </row>
    <row r="18" spans="2:9" x14ac:dyDescent="0.25">
      <c r="B18" s="2"/>
      <c r="C18" s="48" t="s">
        <v>82</v>
      </c>
      <c r="D18" s="14" t="s">
        <v>0</v>
      </c>
      <c r="E18" s="15">
        <v>1.1000000000000001</v>
      </c>
      <c r="F18" s="15"/>
      <c r="G18" s="6">
        <f>E18*F18</f>
        <v>0</v>
      </c>
    </row>
    <row r="19" spans="2:9" ht="19.149999999999999" customHeight="1" x14ac:dyDescent="0.25">
      <c r="B19" s="25">
        <v>5</v>
      </c>
      <c r="C19" s="22" t="s">
        <v>84</v>
      </c>
      <c r="D19" s="14"/>
      <c r="E19" s="15"/>
      <c r="F19" s="15"/>
      <c r="G19" s="6"/>
    </row>
    <row r="20" spans="2:9" ht="45" x14ac:dyDescent="0.25">
      <c r="B20" s="2"/>
      <c r="C20" s="49" t="s">
        <v>83</v>
      </c>
      <c r="D20" s="4" t="s">
        <v>0</v>
      </c>
      <c r="E20" s="4">
        <f>0.4*0.95*55.01*1.2</f>
        <v>25.08456</v>
      </c>
      <c r="F20" s="2"/>
      <c r="G20" s="6">
        <f>E20*F20</f>
        <v>0</v>
      </c>
    </row>
    <row r="21" spans="2:9" x14ac:dyDescent="0.25">
      <c r="B21" s="25">
        <v>6</v>
      </c>
      <c r="C21" s="3" t="s">
        <v>85</v>
      </c>
      <c r="D21" s="2"/>
      <c r="E21" s="2"/>
      <c r="F21" s="2"/>
      <c r="G21" s="5"/>
    </row>
    <row r="22" spans="2:9" ht="105" x14ac:dyDescent="0.25">
      <c r="B22" s="2"/>
      <c r="C22" s="20" t="s">
        <v>86</v>
      </c>
      <c r="D22" s="14" t="s">
        <v>21</v>
      </c>
      <c r="E22" s="21">
        <v>3.3</v>
      </c>
      <c r="F22" s="15"/>
      <c r="G22" s="6">
        <f>E22*F22</f>
        <v>0</v>
      </c>
    </row>
    <row r="23" spans="2:9" x14ac:dyDescent="0.25">
      <c r="B23" s="62" t="s">
        <v>22</v>
      </c>
      <c r="C23" s="63"/>
      <c r="D23" s="63"/>
      <c r="E23" s="63"/>
      <c r="F23" s="63"/>
      <c r="G23" s="64"/>
    </row>
    <row r="24" spans="2:9" x14ac:dyDescent="0.25">
      <c r="B24" s="25">
        <v>7</v>
      </c>
      <c r="C24" s="3" t="s">
        <v>87</v>
      </c>
      <c r="D24" s="2"/>
      <c r="E24" s="2"/>
      <c r="F24" s="2"/>
      <c r="G24" s="5"/>
    </row>
    <row r="25" spans="2:9" ht="60" x14ac:dyDescent="0.25">
      <c r="B25" s="2"/>
      <c r="C25" s="48" t="s">
        <v>88</v>
      </c>
      <c r="D25" s="14" t="s">
        <v>4</v>
      </c>
      <c r="E25" s="15">
        <v>18.920000000000002</v>
      </c>
      <c r="F25" s="15"/>
      <c r="G25" s="6">
        <f>E25*F25</f>
        <v>0</v>
      </c>
    </row>
    <row r="26" spans="2:9" x14ac:dyDescent="0.25">
      <c r="B26" s="25">
        <v>8</v>
      </c>
      <c r="C26" s="3" t="s">
        <v>2</v>
      </c>
      <c r="D26" s="2"/>
      <c r="E26" s="2"/>
      <c r="F26" s="2"/>
      <c r="G26" s="5"/>
    </row>
    <row r="27" spans="2:9" ht="105" x14ac:dyDescent="0.25">
      <c r="B27" s="2"/>
      <c r="C27" s="16" t="s">
        <v>89</v>
      </c>
      <c r="D27" s="14" t="s">
        <v>0</v>
      </c>
      <c r="E27" s="15">
        <v>8.4499999999999993</v>
      </c>
      <c r="F27" s="15"/>
      <c r="G27" s="6">
        <f>E27*F27</f>
        <v>0</v>
      </c>
    </row>
    <row r="28" spans="2:9" x14ac:dyDescent="0.25">
      <c r="B28" s="25">
        <v>9</v>
      </c>
      <c r="C28" s="3" t="s">
        <v>3</v>
      </c>
      <c r="D28" s="2"/>
      <c r="E28" s="2"/>
      <c r="F28" s="2"/>
      <c r="G28" s="5"/>
    </row>
    <row r="29" spans="2:9" ht="30" x14ac:dyDescent="0.25">
      <c r="B29" s="2"/>
      <c r="C29" s="48" t="s">
        <v>90</v>
      </c>
      <c r="D29" s="14" t="s">
        <v>0</v>
      </c>
      <c r="E29" s="15">
        <v>14.32</v>
      </c>
      <c r="F29" s="17"/>
      <c r="G29" s="47">
        <f>E29*F29</f>
        <v>0</v>
      </c>
    </row>
    <row r="30" spans="2:9" x14ac:dyDescent="0.25">
      <c r="B30" s="24">
        <v>10</v>
      </c>
      <c r="C30" s="18" t="s">
        <v>92</v>
      </c>
      <c r="D30" s="2"/>
      <c r="E30" s="2"/>
      <c r="F30" s="2"/>
      <c r="G30" s="5"/>
    </row>
    <row r="31" spans="2:9" ht="30" x14ac:dyDescent="0.25">
      <c r="B31" s="2"/>
      <c r="C31" s="48" t="s">
        <v>91</v>
      </c>
      <c r="D31" s="14" t="s">
        <v>0</v>
      </c>
      <c r="E31" s="15">
        <f>59.73*0.05</f>
        <v>2.9864999999999999</v>
      </c>
      <c r="F31" s="17"/>
      <c r="G31" s="47">
        <f>E31*F31</f>
        <v>0</v>
      </c>
      <c r="I31" s="27"/>
    </row>
    <row r="32" spans="2:9" x14ac:dyDescent="0.25">
      <c r="B32" s="24">
        <v>11</v>
      </c>
      <c r="C32" s="28" t="s">
        <v>93</v>
      </c>
      <c r="D32" s="2"/>
      <c r="E32" s="2"/>
      <c r="F32" s="2"/>
      <c r="G32" s="5"/>
    </row>
    <row r="33" spans="2:7" ht="60" x14ac:dyDescent="0.25">
      <c r="B33" s="2"/>
      <c r="C33" s="16" t="s">
        <v>94</v>
      </c>
      <c r="D33" s="14" t="s">
        <v>0</v>
      </c>
      <c r="E33" s="15">
        <f>59.73*0.1</f>
        <v>5.9729999999999999</v>
      </c>
      <c r="F33" s="15"/>
      <c r="G33" s="6">
        <f>E33*F33</f>
        <v>0</v>
      </c>
    </row>
    <row r="34" spans="2:7" x14ac:dyDescent="0.25">
      <c r="B34" s="24">
        <v>12</v>
      </c>
      <c r="C34" s="18" t="s">
        <v>27</v>
      </c>
      <c r="D34" s="2"/>
      <c r="E34" s="2"/>
      <c r="F34" s="2"/>
      <c r="G34" s="5"/>
    </row>
    <row r="35" spans="2:7" ht="152.25" customHeight="1" x14ac:dyDescent="0.25">
      <c r="B35" s="2"/>
      <c r="C35" s="20" t="s">
        <v>5</v>
      </c>
      <c r="D35" s="14" t="s">
        <v>18</v>
      </c>
      <c r="E35" s="15">
        <v>1</v>
      </c>
      <c r="F35" s="15"/>
      <c r="G35" s="6">
        <f>E35*F35</f>
        <v>0</v>
      </c>
    </row>
    <row r="36" spans="2:7" x14ac:dyDescent="0.25">
      <c r="B36" s="24">
        <v>13</v>
      </c>
      <c r="C36" s="18" t="s">
        <v>96</v>
      </c>
      <c r="D36" s="2"/>
      <c r="E36" s="2"/>
      <c r="F36" s="2"/>
      <c r="G36" s="5"/>
    </row>
    <row r="37" spans="2:7" x14ac:dyDescent="0.25">
      <c r="B37" s="2"/>
      <c r="C37" s="16" t="s">
        <v>95</v>
      </c>
      <c r="D37" s="14" t="s">
        <v>4</v>
      </c>
      <c r="E37" s="15">
        <v>62.89</v>
      </c>
      <c r="F37" s="15"/>
      <c r="G37" s="6">
        <f>E37*F37</f>
        <v>0</v>
      </c>
    </row>
    <row r="38" spans="2:7" ht="15.75" x14ac:dyDescent="0.25">
      <c r="B38" s="60" t="s">
        <v>73</v>
      </c>
      <c r="C38" s="60"/>
      <c r="D38" s="60"/>
      <c r="E38" s="60"/>
      <c r="F38" s="60"/>
      <c r="G38" s="61"/>
    </row>
    <row r="39" spans="2:7" x14ac:dyDescent="0.25">
      <c r="B39" s="24">
        <v>14</v>
      </c>
      <c r="C39" s="24" t="s">
        <v>6</v>
      </c>
      <c r="D39" s="4"/>
      <c r="E39" s="4"/>
      <c r="F39" s="4"/>
      <c r="G39" s="6"/>
    </row>
    <row r="40" spans="2:7" ht="60" x14ac:dyDescent="0.25">
      <c r="B40" s="2"/>
      <c r="C40" s="16" t="s">
        <v>97</v>
      </c>
      <c r="D40" s="14" t="s">
        <v>7</v>
      </c>
      <c r="E40" s="15">
        <v>43</v>
      </c>
      <c r="F40" s="15"/>
      <c r="G40" s="6">
        <f>E40*F40</f>
        <v>0</v>
      </c>
    </row>
    <row r="41" spans="2:7" x14ac:dyDescent="0.25">
      <c r="B41" s="24">
        <v>15</v>
      </c>
      <c r="C41" s="18" t="s">
        <v>28</v>
      </c>
      <c r="D41" s="2"/>
      <c r="E41" s="2"/>
      <c r="F41" s="2"/>
      <c r="G41" s="5"/>
    </row>
    <row r="42" spans="2:7" ht="60" x14ac:dyDescent="0.25">
      <c r="B42" s="2"/>
      <c r="C42" s="48" t="s">
        <v>98</v>
      </c>
      <c r="D42" s="14" t="s">
        <v>30</v>
      </c>
      <c r="E42" s="15">
        <v>21</v>
      </c>
      <c r="F42" s="15"/>
      <c r="G42" s="6">
        <f>E42*F42</f>
        <v>0</v>
      </c>
    </row>
    <row r="43" spans="2:7" x14ac:dyDescent="0.25">
      <c r="B43" s="24">
        <v>16</v>
      </c>
      <c r="C43" s="18" t="s">
        <v>29</v>
      </c>
      <c r="D43" s="2"/>
      <c r="E43" s="2"/>
      <c r="F43" s="2"/>
      <c r="G43" s="5"/>
    </row>
    <row r="44" spans="2:7" ht="60" x14ac:dyDescent="0.25">
      <c r="B44" s="2"/>
      <c r="C44" s="48" t="s">
        <v>99</v>
      </c>
      <c r="D44" s="14" t="s">
        <v>30</v>
      </c>
      <c r="E44" s="15">
        <v>36</v>
      </c>
      <c r="F44" s="15"/>
      <c r="G44" s="6">
        <f>E44*F44</f>
        <v>0</v>
      </c>
    </row>
    <row r="45" spans="2:7" x14ac:dyDescent="0.25">
      <c r="B45" s="26">
        <v>17</v>
      </c>
      <c r="C45" s="18" t="s">
        <v>8</v>
      </c>
      <c r="D45" s="2"/>
      <c r="E45" s="2"/>
      <c r="F45" s="2"/>
      <c r="G45" s="5"/>
    </row>
    <row r="46" spans="2:7" ht="60" x14ac:dyDescent="0.25">
      <c r="B46" s="2"/>
      <c r="C46" s="16" t="s">
        <v>100</v>
      </c>
      <c r="D46" s="14" t="s">
        <v>7</v>
      </c>
      <c r="E46" s="15">
        <v>48.95</v>
      </c>
      <c r="F46" s="15"/>
      <c r="G46" s="6">
        <f>E46*F46</f>
        <v>0</v>
      </c>
    </row>
    <row r="47" spans="2:7" x14ac:dyDescent="0.25">
      <c r="B47" s="26">
        <v>18</v>
      </c>
      <c r="C47" s="18" t="s">
        <v>31</v>
      </c>
      <c r="D47" s="8"/>
      <c r="E47" s="8"/>
      <c r="F47" s="2"/>
      <c r="G47" s="5"/>
    </row>
    <row r="48" spans="2:7" ht="45" x14ac:dyDescent="0.25">
      <c r="B48" s="2"/>
      <c r="C48" s="48" t="s">
        <v>101</v>
      </c>
      <c r="D48" s="14" t="s">
        <v>26</v>
      </c>
      <c r="E48" s="15">
        <v>56</v>
      </c>
      <c r="F48" s="15"/>
      <c r="G48" s="6">
        <f>E48*F48</f>
        <v>0</v>
      </c>
    </row>
    <row r="49" spans="2:7" x14ac:dyDescent="0.25">
      <c r="B49" s="26">
        <v>19</v>
      </c>
      <c r="C49" s="18" t="s">
        <v>32</v>
      </c>
      <c r="D49" s="2"/>
      <c r="E49" s="2"/>
      <c r="F49" s="2"/>
      <c r="G49" s="5"/>
    </row>
    <row r="50" spans="2:7" s="33" customFormat="1" ht="45" x14ac:dyDescent="0.25">
      <c r="B50" s="32"/>
      <c r="C50" s="20" t="s">
        <v>102</v>
      </c>
      <c r="D50" s="30" t="s">
        <v>26</v>
      </c>
      <c r="E50" s="31">
        <v>89</v>
      </c>
      <c r="F50" s="31"/>
      <c r="G50" s="6">
        <f>E50*F50</f>
        <v>0</v>
      </c>
    </row>
    <row r="51" spans="2:7" x14ac:dyDescent="0.25">
      <c r="B51" s="29">
        <v>20</v>
      </c>
      <c r="C51" s="18" t="s">
        <v>9</v>
      </c>
      <c r="D51" s="2"/>
      <c r="E51" s="2"/>
      <c r="F51" s="2"/>
      <c r="G51" s="5"/>
    </row>
    <row r="52" spans="2:7" ht="124.5" customHeight="1" x14ac:dyDescent="0.25">
      <c r="B52" s="2"/>
      <c r="C52" s="48" t="s">
        <v>103</v>
      </c>
      <c r="D52" s="14" t="s">
        <v>26</v>
      </c>
      <c r="E52" s="15">
        <v>6</v>
      </c>
      <c r="F52" s="15"/>
      <c r="G52" s="6">
        <f>E52*F52</f>
        <v>0</v>
      </c>
    </row>
    <row r="53" spans="2:7" ht="14.45" customHeight="1" x14ac:dyDescent="0.25">
      <c r="B53" s="51"/>
      <c r="C53" s="51"/>
      <c r="D53" s="51"/>
      <c r="E53" s="51"/>
      <c r="F53" s="51"/>
      <c r="G53" s="52"/>
    </row>
    <row r="54" spans="2:7" x14ac:dyDescent="0.25">
      <c r="B54" s="26">
        <v>21</v>
      </c>
      <c r="C54" s="18" t="s">
        <v>10</v>
      </c>
      <c r="D54" s="2"/>
      <c r="E54" s="2"/>
      <c r="F54" s="2"/>
      <c r="G54" s="5"/>
    </row>
    <row r="55" spans="2:7" ht="135" x14ac:dyDescent="0.25">
      <c r="B55" s="26"/>
      <c r="C55" s="48" t="s">
        <v>33</v>
      </c>
      <c r="D55" s="14" t="s">
        <v>26</v>
      </c>
      <c r="E55" s="15">
        <v>3</v>
      </c>
      <c r="F55" s="15"/>
      <c r="G55" s="6">
        <f>E55*F55</f>
        <v>0</v>
      </c>
    </row>
    <row r="56" spans="2:7" x14ac:dyDescent="0.25">
      <c r="B56" s="26">
        <v>22</v>
      </c>
      <c r="C56" s="18" t="s">
        <v>11</v>
      </c>
      <c r="D56" s="2"/>
      <c r="E56" s="2"/>
      <c r="F56" s="2"/>
      <c r="G56" s="5"/>
    </row>
    <row r="57" spans="2:7" ht="155.25" customHeight="1" x14ac:dyDescent="0.25">
      <c r="B57" s="26"/>
      <c r="C57" s="48" t="s">
        <v>36</v>
      </c>
      <c r="D57" s="14" t="s">
        <v>30</v>
      </c>
      <c r="E57" s="15">
        <v>6</v>
      </c>
      <c r="F57" s="15"/>
      <c r="G57" s="6">
        <f>E57*F57</f>
        <v>0</v>
      </c>
    </row>
    <row r="58" spans="2:7" x14ac:dyDescent="0.25">
      <c r="B58" s="26">
        <v>23</v>
      </c>
      <c r="C58" s="18" t="s">
        <v>34</v>
      </c>
      <c r="D58" s="2"/>
      <c r="E58" s="2"/>
      <c r="F58" s="2"/>
      <c r="G58" s="5"/>
    </row>
    <row r="59" spans="2:7" ht="90" x14ac:dyDescent="0.25">
      <c r="B59" s="26"/>
      <c r="C59" s="16" t="s">
        <v>35</v>
      </c>
      <c r="D59" s="14" t="s">
        <v>18</v>
      </c>
      <c r="E59" s="15">
        <v>1</v>
      </c>
      <c r="F59" s="15"/>
      <c r="G59" s="6">
        <f>E59*F59</f>
        <v>0</v>
      </c>
    </row>
    <row r="60" spans="2:7" x14ac:dyDescent="0.25">
      <c r="B60" s="26">
        <v>24</v>
      </c>
      <c r="C60" s="18" t="s">
        <v>12</v>
      </c>
      <c r="D60" s="2"/>
      <c r="E60" s="2"/>
      <c r="F60" s="2"/>
      <c r="G60" s="5"/>
    </row>
    <row r="61" spans="2:7" ht="135" x14ac:dyDescent="0.25">
      <c r="B61" s="26"/>
      <c r="C61" s="16" t="s">
        <v>37</v>
      </c>
      <c r="D61" s="14" t="s">
        <v>30</v>
      </c>
      <c r="E61" s="15">
        <v>2</v>
      </c>
      <c r="F61" s="15"/>
      <c r="G61" s="6">
        <f>E61*F61</f>
        <v>0</v>
      </c>
    </row>
    <row r="62" spans="2:7" x14ac:dyDescent="0.25">
      <c r="B62" s="26">
        <v>25</v>
      </c>
      <c r="C62" s="18" t="s">
        <v>48</v>
      </c>
      <c r="D62" s="2"/>
      <c r="E62" s="2"/>
      <c r="F62" s="2"/>
      <c r="G62" s="5"/>
    </row>
    <row r="63" spans="2:7" ht="111.75" customHeight="1" x14ac:dyDescent="0.25">
      <c r="B63" s="26"/>
      <c r="C63" s="48" t="s">
        <v>16</v>
      </c>
      <c r="D63" s="14" t="s">
        <v>18</v>
      </c>
      <c r="E63" s="15">
        <v>1</v>
      </c>
      <c r="F63" s="15"/>
      <c r="G63" s="6">
        <f>E63*F63</f>
        <v>0</v>
      </c>
    </row>
    <row r="64" spans="2:7" x14ac:dyDescent="0.25">
      <c r="B64" s="24">
        <v>26</v>
      </c>
      <c r="C64" s="18" t="s">
        <v>45</v>
      </c>
      <c r="D64" s="2"/>
      <c r="E64" s="2"/>
      <c r="F64" s="2"/>
      <c r="G64" s="5"/>
    </row>
    <row r="65" spans="2:7" ht="90" x14ac:dyDescent="0.25">
      <c r="B65" s="26"/>
      <c r="C65" s="16" t="s">
        <v>46</v>
      </c>
      <c r="D65" s="14" t="s">
        <v>18</v>
      </c>
      <c r="E65" s="21">
        <v>1</v>
      </c>
      <c r="F65" s="15"/>
      <c r="G65" s="6">
        <f>E65*F65</f>
        <v>0</v>
      </c>
    </row>
    <row r="66" spans="2:7" ht="28.5" x14ac:dyDescent="0.25">
      <c r="B66" s="24">
        <v>27</v>
      </c>
      <c r="C66" s="18" t="s">
        <v>49</v>
      </c>
      <c r="D66" s="2"/>
      <c r="E66" s="2"/>
      <c r="F66" s="2"/>
      <c r="G66" s="5"/>
    </row>
    <row r="67" spans="2:7" ht="90" x14ac:dyDescent="0.25">
      <c r="B67" s="26"/>
      <c r="C67" s="16" t="s">
        <v>47</v>
      </c>
      <c r="D67" s="14" t="s">
        <v>7</v>
      </c>
      <c r="E67" s="15">
        <v>36.700000000000003</v>
      </c>
      <c r="F67" s="15"/>
      <c r="G67" s="6">
        <f>E67*F67</f>
        <v>0</v>
      </c>
    </row>
    <row r="68" spans="2:7" ht="15.6" customHeight="1" x14ac:dyDescent="0.25">
      <c r="B68" s="24">
        <v>28</v>
      </c>
      <c r="C68" s="18" t="s">
        <v>42</v>
      </c>
      <c r="D68" s="2"/>
      <c r="E68" s="2"/>
      <c r="F68" s="2"/>
      <c r="G68" s="5"/>
    </row>
    <row r="69" spans="2:7" ht="105.6" customHeight="1" x14ac:dyDescent="0.25">
      <c r="B69" s="26"/>
      <c r="C69" s="48" t="s">
        <v>38</v>
      </c>
      <c r="D69" s="14" t="s">
        <v>30</v>
      </c>
      <c r="E69" s="15">
        <v>19</v>
      </c>
      <c r="F69" s="15"/>
      <c r="G69" s="6">
        <f>E69*F69</f>
        <v>0</v>
      </c>
    </row>
    <row r="70" spans="2:7" ht="17.649999999999999" customHeight="1" x14ac:dyDescent="0.25">
      <c r="B70" s="26">
        <v>29</v>
      </c>
      <c r="C70" s="18" t="s">
        <v>43</v>
      </c>
      <c r="D70" s="14"/>
      <c r="E70" s="15"/>
      <c r="F70" s="15"/>
      <c r="G70" s="6"/>
    </row>
    <row r="71" spans="2:7" ht="90" x14ac:dyDescent="0.25">
      <c r="B71" s="26"/>
      <c r="C71" s="16" t="s">
        <v>39</v>
      </c>
      <c r="D71" s="14" t="s">
        <v>18</v>
      </c>
      <c r="E71" s="15">
        <v>1</v>
      </c>
      <c r="F71" s="15"/>
      <c r="G71" s="6">
        <f>E71*F71</f>
        <v>0</v>
      </c>
    </row>
    <row r="72" spans="2:7" ht="18" customHeight="1" x14ac:dyDescent="0.25">
      <c r="B72" s="26">
        <v>30</v>
      </c>
      <c r="C72" s="18" t="s">
        <v>41</v>
      </c>
      <c r="D72" s="14"/>
      <c r="E72" s="15"/>
      <c r="F72" s="15"/>
      <c r="G72" s="6"/>
    </row>
    <row r="73" spans="2:7" ht="105" x14ac:dyDescent="0.25">
      <c r="B73" s="26"/>
      <c r="C73" s="16" t="s">
        <v>40</v>
      </c>
      <c r="D73" s="14" t="s">
        <v>30</v>
      </c>
      <c r="E73" s="15">
        <v>6</v>
      </c>
      <c r="F73" s="15"/>
      <c r="G73" s="6">
        <f>E73*F73</f>
        <v>0</v>
      </c>
    </row>
    <row r="74" spans="2:7" ht="16.899999999999999" customHeight="1" x14ac:dyDescent="0.25">
      <c r="B74" s="26">
        <v>31</v>
      </c>
      <c r="C74" s="18" t="s">
        <v>17</v>
      </c>
      <c r="D74" s="14"/>
      <c r="E74" s="15"/>
      <c r="F74" s="15"/>
      <c r="G74" s="6"/>
    </row>
    <row r="75" spans="2:7" ht="117.75" customHeight="1" x14ac:dyDescent="0.25">
      <c r="B75" s="26"/>
      <c r="C75" s="16" t="s">
        <v>44</v>
      </c>
      <c r="D75" s="14" t="s">
        <v>30</v>
      </c>
      <c r="E75" s="15"/>
      <c r="F75" s="15"/>
      <c r="G75" s="50"/>
    </row>
    <row r="76" spans="2:7" x14ac:dyDescent="0.25">
      <c r="B76" s="24">
        <v>32</v>
      </c>
      <c r="C76" s="18" t="s">
        <v>50</v>
      </c>
      <c r="D76" s="2"/>
      <c r="E76" s="2"/>
      <c r="F76" s="2"/>
      <c r="G76" s="5"/>
    </row>
    <row r="77" spans="2:7" ht="118.5" customHeight="1" x14ac:dyDescent="0.25">
      <c r="B77" s="26"/>
      <c r="C77" s="16" t="s">
        <v>51</v>
      </c>
      <c r="D77" s="14" t="s">
        <v>4</v>
      </c>
      <c r="E77" s="15">
        <v>101.73</v>
      </c>
      <c r="F77" s="15"/>
      <c r="G77" s="6">
        <f>E77*F77</f>
        <v>0</v>
      </c>
    </row>
    <row r="78" spans="2:7" ht="33.6" customHeight="1" x14ac:dyDescent="0.25">
      <c r="B78" s="24">
        <v>33</v>
      </c>
      <c r="C78" s="23" t="s">
        <v>52</v>
      </c>
      <c r="D78" s="2"/>
      <c r="E78" s="2"/>
      <c r="F78" s="2"/>
      <c r="G78" s="5"/>
    </row>
    <row r="79" spans="2:7" ht="102" customHeight="1" x14ac:dyDescent="0.25">
      <c r="B79" s="26"/>
      <c r="C79" s="16" t="s">
        <v>53</v>
      </c>
      <c r="D79" s="14" t="s">
        <v>7</v>
      </c>
      <c r="E79" s="15">
        <v>36.700000000000003</v>
      </c>
      <c r="F79" s="15"/>
      <c r="G79" s="6">
        <f>E79*F79</f>
        <v>0</v>
      </c>
    </row>
    <row r="80" spans="2:7" x14ac:dyDescent="0.25">
      <c r="B80" s="24">
        <v>34</v>
      </c>
      <c r="C80" s="18" t="s">
        <v>105</v>
      </c>
      <c r="D80" s="2"/>
      <c r="E80" s="2"/>
      <c r="F80" s="2"/>
      <c r="G80" s="5"/>
    </row>
    <row r="81" spans="2:11" ht="151.5" customHeight="1" x14ac:dyDescent="0.25">
      <c r="B81" s="26"/>
      <c r="C81" s="16" t="s">
        <v>54</v>
      </c>
      <c r="D81" s="14" t="s">
        <v>0</v>
      </c>
      <c r="E81" s="15">
        <v>9.18</v>
      </c>
      <c r="F81" s="15"/>
      <c r="G81" s="6">
        <f>E81*F81</f>
        <v>0</v>
      </c>
    </row>
    <row r="82" spans="2:11" x14ac:dyDescent="0.25">
      <c r="B82" s="26">
        <v>35</v>
      </c>
      <c r="C82" s="3" t="s">
        <v>106</v>
      </c>
      <c r="D82" s="2"/>
      <c r="E82" s="2"/>
      <c r="F82" s="2"/>
      <c r="G82" s="5"/>
    </row>
    <row r="83" spans="2:11" ht="75" x14ac:dyDescent="0.25">
      <c r="B83" s="26"/>
      <c r="C83" s="20" t="s">
        <v>55</v>
      </c>
      <c r="D83" s="14" t="s">
        <v>4</v>
      </c>
      <c r="E83" s="15">
        <v>60.5</v>
      </c>
      <c r="F83" s="15"/>
      <c r="G83" s="6">
        <f>E83*F83</f>
        <v>0</v>
      </c>
    </row>
    <row r="84" spans="2:11" x14ac:dyDescent="0.25">
      <c r="B84" s="26">
        <v>36</v>
      </c>
      <c r="C84" s="3" t="s">
        <v>104</v>
      </c>
      <c r="D84" s="14"/>
      <c r="E84" s="15"/>
      <c r="F84" s="15"/>
      <c r="G84" s="6"/>
    </row>
    <row r="85" spans="2:11" ht="100.5" customHeight="1" x14ac:dyDescent="0.25">
      <c r="B85" s="26"/>
      <c r="C85" s="20" t="s">
        <v>56</v>
      </c>
      <c r="D85" s="14" t="s">
        <v>4</v>
      </c>
      <c r="E85" s="15">
        <v>131.80000000000001</v>
      </c>
      <c r="F85" s="15"/>
      <c r="G85" s="6">
        <f>E85*F85</f>
        <v>0</v>
      </c>
      <c r="K85" s="19"/>
    </row>
    <row r="86" spans="2:11" x14ac:dyDescent="0.25">
      <c r="B86" s="26">
        <v>37</v>
      </c>
      <c r="C86" s="3" t="s">
        <v>13</v>
      </c>
      <c r="D86" s="2"/>
      <c r="E86" s="2"/>
      <c r="F86" s="2"/>
      <c r="G86" s="5"/>
    </row>
    <row r="87" spans="2:11" ht="94.5" customHeight="1" x14ac:dyDescent="0.25">
      <c r="B87" s="26"/>
      <c r="C87" s="48" t="s">
        <v>57</v>
      </c>
      <c r="D87" s="14" t="s">
        <v>4</v>
      </c>
      <c r="E87" s="15">
        <v>234</v>
      </c>
      <c r="F87" s="15"/>
      <c r="G87" s="6">
        <f>E87*F87</f>
        <v>0</v>
      </c>
    </row>
    <row r="88" spans="2:11" x14ac:dyDescent="0.25">
      <c r="B88" s="26">
        <v>38</v>
      </c>
      <c r="C88" s="3" t="s">
        <v>58</v>
      </c>
      <c r="D88" s="2"/>
      <c r="E88" s="2"/>
      <c r="F88" s="2"/>
      <c r="G88" s="5"/>
    </row>
    <row r="89" spans="2:11" ht="106.5" customHeight="1" x14ac:dyDescent="0.25">
      <c r="B89" s="26"/>
      <c r="C89" s="48" t="s">
        <v>14</v>
      </c>
      <c r="D89" s="14" t="s">
        <v>4</v>
      </c>
      <c r="E89" s="15">
        <v>74</v>
      </c>
      <c r="F89" s="15"/>
      <c r="G89" s="6">
        <f>E89*F89</f>
        <v>0</v>
      </c>
    </row>
    <row r="90" spans="2:11" x14ac:dyDescent="0.25">
      <c r="B90" s="25">
        <v>39</v>
      </c>
      <c r="C90" s="3" t="s">
        <v>15</v>
      </c>
      <c r="D90" s="7"/>
      <c r="E90" s="2"/>
      <c r="F90" s="2"/>
      <c r="G90" s="5"/>
    </row>
    <row r="91" spans="2:11" ht="90" customHeight="1" x14ac:dyDescent="0.25">
      <c r="B91" s="25"/>
      <c r="C91" s="16" t="s">
        <v>60</v>
      </c>
      <c r="D91" s="14" t="s">
        <v>4</v>
      </c>
      <c r="E91" s="15">
        <v>74.25</v>
      </c>
      <c r="F91" s="15"/>
      <c r="G91" s="6">
        <f>E91*F91</f>
        <v>0</v>
      </c>
    </row>
    <row r="92" spans="2:11" x14ac:dyDescent="0.25">
      <c r="B92" s="25">
        <v>40</v>
      </c>
      <c r="C92" s="3" t="s">
        <v>59</v>
      </c>
      <c r="D92" s="7"/>
      <c r="E92" s="2"/>
      <c r="F92" s="2"/>
      <c r="G92" s="5"/>
    </row>
    <row r="93" spans="2:11" ht="93" customHeight="1" x14ac:dyDescent="0.25">
      <c r="B93" s="25"/>
      <c r="C93" s="16" t="s">
        <v>61</v>
      </c>
      <c r="D93" s="14" t="s">
        <v>4</v>
      </c>
      <c r="E93" s="15">
        <v>74.25</v>
      </c>
      <c r="F93" s="15"/>
      <c r="G93" s="6">
        <f>E93*F93</f>
        <v>0</v>
      </c>
    </row>
    <row r="94" spans="2:11" x14ac:dyDescent="0.25">
      <c r="B94" s="25">
        <v>41</v>
      </c>
      <c r="C94" s="34" t="s">
        <v>62</v>
      </c>
      <c r="D94" s="2"/>
      <c r="E94" s="2"/>
      <c r="F94" s="2"/>
      <c r="G94" s="5"/>
    </row>
    <row r="95" spans="2:11" ht="135" x14ac:dyDescent="0.25">
      <c r="B95" s="26"/>
      <c r="C95" s="16" t="s">
        <v>63</v>
      </c>
      <c r="D95" s="14" t="s">
        <v>18</v>
      </c>
      <c r="E95" s="15">
        <v>1</v>
      </c>
      <c r="F95" s="15"/>
      <c r="G95" s="6">
        <f>E95*F95</f>
        <v>0</v>
      </c>
    </row>
    <row r="96" spans="2:11" x14ac:dyDescent="0.25">
      <c r="B96" s="25">
        <v>42</v>
      </c>
      <c r="C96" s="34" t="s">
        <v>64</v>
      </c>
      <c r="D96" s="2"/>
      <c r="E96" s="2"/>
      <c r="F96" s="2"/>
      <c r="G96" s="5"/>
    </row>
    <row r="97" spans="2:7" ht="104.45" customHeight="1" x14ac:dyDescent="0.25">
      <c r="B97" s="26"/>
      <c r="C97" s="16" t="s">
        <v>70</v>
      </c>
      <c r="D97" s="14" t="s">
        <v>18</v>
      </c>
      <c r="E97" s="15">
        <v>1</v>
      </c>
      <c r="F97" s="15"/>
      <c r="G97" s="6">
        <f>E97*F97</f>
        <v>0</v>
      </c>
    </row>
    <row r="98" spans="2:7" ht="19.149999999999999" customHeight="1" x14ac:dyDescent="0.25">
      <c r="B98" s="26">
        <v>43</v>
      </c>
      <c r="C98" s="28" t="s">
        <v>69</v>
      </c>
      <c r="D98" s="14"/>
      <c r="E98" s="15"/>
      <c r="F98" s="15"/>
      <c r="G98" s="6"/>
    </row>
    <row r="99" spans="2:7" ht="90" customHeight="1" x14ac:dyDescent="0.25">
      <c r="B99" s="26"/>
      <c r="C99" s="16" t="s">
        <v>71</v>
      </c>
      <c r="D99" s="14" t="s">
        <v>18</v>
      </c>
      <c r="E99" s="15">
        <v>1</v>
      </c>
      <c r="F99" s="15"/>
      <c r="G99" s="6">
        <f>E99*F99</f>
        <v>0</v>
      </c>
    </row>
    <row r="100" spans="2:7" ht="19.149999999999999" customHeight="1" x14ac:dyDescent="0.25">
      <c r="B100" s="26">
        <v>44</v>
      </c>
      <c r="C100" s="42" t="s">
        <v>65</v>
      </c>
      <c r="D100" s="2"/>
      <c r="E100" s="2"/>
      <c r="F100" s="2"/>
      <c r="G100" s="5"/>
    </row>
    <row r="101" spans="2:7" ht="67.900000000000006" customHeight="1" thickBot="1" x14ac:dyDescent="0.3">
      <c r="B101" s="43"/>
      <c r="C101" s="35" t="s">
        <v>66</v>
      </c>
      <c r="D101" s="36" t="s">
        <v>18</v>
      </c>
      <c r="E101" s="36">
        <v>1</v>
      </c>
      <c r="F101" s="36"/>
      <c r="G101" s="37">
        <f>E101*F101</f>
        <v>0</v>
      </c>
    </row>
  </sheetData>
  <mergeCells count="8">
    <mergeCell ref="B53:G53"/>
    <mergeCell ref="B12:G12"/>
    <mergeCell ref="B9:G9"/>
    <mergeCell ref="B2:G2"/>
    <mergeCell ref="B4:G4"/>
    <mergeCell ref="B6:G6"/>
    <mergeCell ref="B38:G38"/>
    <mergeCell ref="B23:G23"/>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 Jean Philippe</dc:creator>
  <cp:lastModifiedBy>Nathan Jean Pierre</cp:lastModifiedBy>
  <dcterms:created xsi:type="dcterms:W3CDTF">2025-05-25T15:43:01Z</dcterms:created>
  <dcterms:modified xsi:type="dcterms:W3CDTF">2025-07-10T03:09:47Z</dcterms:modified>
</cp:coreProperties>
</file>