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theophane_pierre-louis_crs_org/Documents/Documents/McGOVERN-DOLE_PHASE 3/WASH/HARD/Documents_UPDATE_Fev 2025/APPELS D'OFFRES/LOT_5_PLM_Nord/"/>
    </mc:Choice>
  </mc:AlternateContent>
  <xr:revisionPtr revIDLastSave="9" documentId="8_{AACD4B5D-97F9-46C5-9C18-60F43177AF37}" xr6:coauthVersionLast="47" xr6:coauthVersionMax="47" xr10:uidLastSave="{278092E3-4488-40B5-8D03-A4E43C2B4211}"/>
  <bookViews>
    <workbookView xWindow="-110" yWindow="-110" windowWidth="19420" windowHeight="11500" xr2:uid="{2B455FF8-82A8-4897-BAFF-531A853A831E}"/>
  </bookViews>
  <sheets>
    <sheet name="BOQ  CONST PLM NOR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3" l="1"/>
  <c r="F10" i="3" l="1"/>
  <c r="F11" i="3"/>
  <c r="F12" i="3"/>
  <c r="F13" i="3"/>
  <c r="F14" i="3"/>
  <c r="F27" i="3"/>
  <c r="F26" i="3"/>
  <c r="F25" i="3"/>
  <c r="F22" i="3"/>
  <c r="F23" i="3" s="1"/>
  <c r="F18" i="3"/>
  <c r="F17" i="3"/>
  <c r="F9" i="3"/>
  <c r="F6" i="3"/>
  <c r="F7" i="3" s="1"/>
  <c r="F15" i="3" l="1"/>
  <c r="F19" i="3"/>
  <c r="F28" i="3"/>
  <c r="F29" i="3" l="1"/>
  <c r="F32" i="3" s="1"/>
</calcChain>
</file>

<file path=xl/sharedStrings.xml><?xml version="1.0" encoding="utf-8"?>
<sst xmlns="http://schemas.openxmlformats.org/spreadsheetml/2006/main" count="54" uniqueCount="43">
  <si>
    <t>Cadre de Devis estimatif</t>
  </si>
  <si>
    <r>
      <rPr>
        <b/>
        <i/>
        <u/>
        <sz val="11"/>
        <color rgb="FF000000"/>
        <rFont val="Calibri"/>
        <scheme val="minor"/>
      </rPr>
      <t xml:space="preserve">Construction de points de lavage des mains a l'ecole nationale de :
</t>
    </r>
    <r>
      <rPr>
        <b/>
        <i/>
        <sz val="11"/>
        <color rgb="FF000000"/>
        <rFont val="Calibri"/>
        <scheme val="minor"/>
      </rPr>
      <t xml:space="preserve"> 1. EFA ANTENOR FIRMIN
2. JEAN XXIII
 3. FONDATION VINCENT
4. SAINTE PHILOMENE FONDAMENTALE COMPLETE 
 5. GRISON GARDE</t>
    </r>
  </si>
  <si>
    <t>No</t>
  </si>
  <si>
    <t>Description</t>
  </si>
  <si>
    <t>Unite</t>
  </si>
  <si>
    <t>Quantité</t>
  </si>
  <si>
    <t xml:space="preserve"> P.U. (en $ USD) </t>
  </si>
  <si>
    <t>Total (en $ USD)</t>
  </si>
  <si>
    <t>A</t>
  </si>
  <si>
    <t>Devis estimatif pour la construction d'une station de lavage des mains fixes</t>
  </si>
  <si>
    <t>Travaux préliminaires</t>
  </si>
  <si>
    <t>Mobilisation, démobilisation et implantation</t>
  </si>
  <si>
    <t>fft</t>
  </si>
  <si>
    <t>Sous Total (1)</t>
  </si>
  <si>
    <t>Construction de la plateforme ou Support du Tank</t>
  </si>
  <si>
    <t>Excavation et déblai</t>
  </si>
  <si>
    <t>m3</t>
  </si>
  <si>
    <t>Construction d'une plateforme proprement dite avec 4 petites colonnes en beton arme et  avec une maconnerie en blocs # 20</t>
  </si>
  <si>
    <t>lot</t>
  </si>
  <si>
    <t>Crépissage et enduisage</t>
  </si>
  <si>
    <t>m2</t>
  </si>
  <si>
    <t>Travaux de peinture et identification du PLM par un slogan sur la promotion à l’hygiène</t>
  </si>
  <si>
    <t>Construction d'une bande  de beton  devant la façade du PLM</t>
  </si>
  <si>
    <t>Construction d’un espace de services avec ceramiques</t>
  </si>
  <si>
    <t>Sous Total (2)</t>
  </si>
  <si>
    <t>Construction d’un puisard</t>
  </si>
  <si>
    <t xml:space="preserve"> Mis en place de roches dans la fosse et toutes sujétions comprises/tuyauterie ect.</t>
  </si>
  <si>
    <t>Sous-Total (3)</t>
  </si>
  <si>
    <t>Installation d’un tank de 400 gallons</t>
  </si>
  <si>
    <t>Achat et installation  d'un tank de 400 gallons</t>
  </si>
  <si>
    <t>unite</t>
  </si>
  <si>
    <t>Sécurisation tank par une ceinture de 3 rangées de blocs</t>
  </si>
  <si>
    <t>Sous- total (4)</t>
  </si>
  <si>
    <t>Installations de gouttières/tuyauterie</t>
  </si>
  <si>
    <t>Alimentation du lave-main par des gouttières (toutes sujétions comprises)</t>
  </si>
  <si>
    <t>Installation de robinets de type  talbot</t>
  </si>
  <si>
    <t>Coût  d'execution propose</t>
  </si>
  <si>
    <t>Sous-Total (5)</t>
  </si>
  <si>
    <t xml:space="preserve">              Coût estimatif pour réaliser 1 PLM</t>
  </si>
  <si>
    <t>Cout estimatif pour realiser 5 PLM</t>
  </si>
  <si>
    <t xml:space="preserve">Qte  totale(5) x prix unitaire propose </t>
  </si>
  <si>
    <t xml:space="preserve"> Coût estimatif pour réaliser  5 PLM</t>
  </si>
  <si>
    <t>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</si>
</sst>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rgb="FF000000"/>
      <name val="Calibri"/>
      <scheme val="minor"/>
    </font>
    <font>
      <b/>
      <i/>
      <sz val="11"/>
      <color rgb="FF0000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rgb="FF000000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rgb="FF000000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11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5" borderId="9" xfId="0" applyFill="1" applyBorder="1"/>
    <xf numFmtId="0" fontId="3" fillId="5" borderId="11" xfId="0" applyFont="1" applyFill="1" applyBorder="1" applyAlignment="1">
      <alignment vertical="center" wrapText="1"/>
    </xf>
    <xf numFmtId="0" fontId="0" fillId="5" borderId="9" xfId="0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5" borderId="12" xfId="0" applyFill="1" applyBorder="1" applyAlignment="1">
      <alignment horizontal="center" vertical="center"/>
    </xf>
    <xf numFmtId="0" fontId="3" fillId="6" borderId="9" xfId="0" applyFont="1" applyFill="1" applyBorder="1" applyAlignment="1">
      <alignment vertical="center"/>
    </xf>
    <xf numFmtId="0" fontId="3" fillId="6" borderId="11" xfId="0" applyFont="1" applyFill="1" applyBorder="1" applyAlignment="1">
      <alignment vertical="center" wrapText="1"/>
    </xf>
    <xf numFmtId="0" fontId="0" fillId="6" borderId="9" xfId="0" applyFill="1" applyBorder="1"/>
    <xf numFmtId="0" fontId="2" fillId="6" borderId="12" xfId="0" applyFont="1" applyFill="1" applyBorder="1" applyAlignment="1">
      <alignment horizontal="right" vertical="center" wrapText="1"/>
    </xf>
    <xf numFmtId="0" fontId="3" fillId="7" borderId="9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 wrapText="1"/>
    </xf>
    <xf numFmtId="0" fontId="0" fillId="0" borderId="9" xfId="0" applyBorder="1"/>
    <xf numFmtId="0" fontId="3" fillId="6" borderId="12" xfId="0" applyFont="1" applyFill="1" applyBorder="1" applyAlignment="1">
      <alignment horizontal="right" vertical="center" wrapText="1"/>
    </xf>
    <xf numFmtId="0" fontId="0" fillId="0" borderId="13" xfId="0" applyBorder="1" applyAlignment="1">
      <alignment vertical="center" wrapText="1"/>
    </xf>
    <xf numFmtId="0" fontId="0" fillId="5" borderId="14" xfId="0" applyFill="1" applyBorder="1"/>
    <xf numFmtId="0" fontId="3" fillId="5" borderId="15" xfId="0" applyFont="1" applyFill="1" applyBorder="1" applyAlignment="1">
      <alignment vertical="center" wrapText="1"/>
    </xf>
    <xf numFmtId="0" fontId="4" fillId="5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5" borderId="12" xfId="0" applyFill="1" applyBorder="1" applyAlignment="1">
      <alignment horizontal="left" vertical="center"/>
    </xf>
    <xf numFmtId="0" fontId="0" fillId="7" borderId="12" xfId="0" applyFill="1" applyBorder="1" applyAlignment="1">
      <alignment horizontal="left" vertical="center"/>
    </xf>
    <xf numFmtId="0" fontId="2" fillId="6" borderId="12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5" borderId="9" xfId="0" applyFill="1" applyBorder="1" applyAlignment="1">
      <alignment horizontal="left" vertical="center"/>
    </xf>
    <xf numFmtId="0" fontId="0" fillId="6" borderId="9" xfId="0" applyFill="1" applyBorder="1" applyAlignment="1">
      <alignment horizontal="left"/>
    </xf>
    <xf numFmtId="0" fontId="0" fillId="7" borderId="9" xfId="0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6" borderId="21" xfId="0" applyFill="1" applyBorder="1"/>
    <xf numFmtId="0" fontId="3" fillId="6" borderId="21" xfId="0" applyFont="1" applyFill="1" applyBorder="1" applyAlignment="1">
      <alignment horizontal="right" vertical="center" wrapText="1"/>
    </xf>
    <xf numFmtId="0" fontId="2" fillId="6" borderId="21" xfId="0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2" fillId="0" borderId="1" xfId="0" applyFont="1" applyBorder="1"/>
    <xf numFmtId="0" fontId="0" fillId="8" borderId="1" xfId="0" applyFill="1" applyBorder="1"/>
    <xf numFmtId="44" fontId="0" fillId="0" borderId="0" xfId="0" applyNumberFormat="1"/>
    <xf numFmtId="44" fontId="0" fillId="0" borderId="12" xfId="0" applyNumberFormat="1" applyBorder="1" applyAlignment="1">
      <alignment horizontal="left" vertical="center"/>
    </xf>
    <xf numFmtId="44" fontId="0" fillId="0" borderId="13" xfId="0" applyNumberFormat="1" applyBorder="1" applyAlignment="1">
      <alignment horizontal="left" vertical="center"/>
    </xf>
    <xf numFmtId="44" fontId="0" fillId="5" borderId="12" xfId="0" applyNumberFormat="1" applyFill="1" applyBorder="1" applyAlignment="1">
      <alignment horizontal="left" vertical="center"/>
    </xf>
    <xf numFmtId="44" fontId="2" fillId="5" borderId="13" xfId="0" applyNumberFormat="1" applyFont="1" applyFill="1" applyBorder="1" applyAlignment="1">
      <alignment horizontal="left" vertical="center"/>
    </xf>
    <xf numFmtId="44" fontId="2" fillId="6" borderId="12" xfId="0" applyNumberFormat="1" applyFont="1" applyFill="1" applyBorder="1" applyAlignment="1">
      <alignment horizontal="left" vertical="center"/>
    </xf>
    <xf numFmtId="44" fontId="2" fillId="6" borderId="10" xfId="0" applyNumberFormat="1" applyFont="1" applyFill="1" applyBorder="1" applyAlignment="1">
      <alignment horizontal="left" vertical="center" wrapText="1"/>
    </xf>
    <xf numFmtId="44" fontId="2" fillId="0" borderId="12" xfId="0" applyNumberFormat="1" applyFont="1" applyBorder="1" applyAlignment="1">
      <alignment horizontal="left" vertical="center"/>
    </xf>
    <xf numFmtId="44" fontId="2" fillId="0" borderId="13" xfId="0" applyNumberFormat="1" applyFont="1" applyBorder="1" applyAlignment="1">
      <alignment horizontal="left" vertical="center"/>
    </xf>
    <xf numFmtId="44" fontId="0" fillId="5" borderId="13" xfId="0" applyNumberFormat="1" applyFill="1" applyBorder="1" applyAlignment="1">
      <alignment horizontal="left" vertical="center"/>
    </xf>
    <xf numFmtId="44" fontId="0" fillId="7" borderId="12" xfId="0" applyNumberFormat="1" applyFill="1" applyBorder="1" applyAlignment="1">
      <alignment horizontal="left" vertical="center"/>
    </xf>
    <xf numFmtId="44" fontId="0" fillId="7" borderId="13" xfId="0" applyNumberFormat="1" applyFill="1" applyBorder="1" applyAlignment="1">
      <alignment horizontal="left" vertical="center"/>
    </xf>
    <xf numFmtId="44" fontId="2" fillId="5" borderId="12" xfId="0" applyNumberFormat="1" applyFont="1" applyFill="1" applyBorder="1" applyAlignment="1">
      <alignment horizontal="left" vertical="center"/>
    </xf>
    <xf numFmtId="44" fontId="2" fillId="6" borderId="21" xfId="0" applyNumberFormat="1" applyFont="1" applyFill="1" applyBorder="1" applyAlignment="1">
      <alignment horizontal="left" vertical="center" wrapText="1"/>
    </xf>
    <xf numFmtId="44" fontId="2" fillId="8" borderId="1" xfId="0" applyNumberFormat="1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6" borderId="19" xfId="0" applyFont="1" applyFill="1" applyBorder="1" applyAlignment="1">
      <alignment vertical="center" wrapText="1"/>
    </xf>
    <xf numFmtId="0" fontId="3" fillId="6" borderId="20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4" fontId="2" fillId="6" borderId="16" xfId="0" applyNumberFormat="1" applyFont="1" applyFill="1" applyBorder="1" applyAlignment="1">
      <alignment horizontal="right" vertical="center"/>
    </xf>
    <xf numFmtId="44" fontId="2" fillId="6" borderId="18" xfId="0" applyNumberFormat="1" applyFont="1" applyFill="1" applyBorder="1" applyAlignment="1">
      <alignment horizontal="right" vertical="center"/>
    </xf>
    <xf numFmtId="0" fontId="3" fillId="6" borderId="22" xfId="0" applyFont="1" applyFill="1" applyBorder="1" applyAlignment="1">
      <alignment vertical="center" wrapText="1"/>
    </xf>
    <xf numFmtId="0" fontId="3" fillId="6" borderId="23" xfId="0" applyFont="1" applyFill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D767-62C3-4DD8-8EA3-6B035D33D8B6}">
  <dimension ref="A1:H32"/>
  <sheetViews>
    <sheetView tabSelected="1" zoomScale="105" workbookViewId="0">
      <selection activeCell="K30" sqref="K30"/>
    </sheetView>
  </sheetViews>
  <sheetFormatPr defaultRowHeight="14.5" x14ac:dyDescent="0.35"/>
  <cols>
    <col min="1" max="1" width="3.7265625" customWidth="1"/>
    <col min="2" max="2" width="40.81640625" customWidth="1"/>
    <col min="3" max="3" width="5" customWidth="1"/>
    <col min="4" max="4" width="8.1796875" customWidth="1"/>
    <col min="5" max="5" width="9.1796875" customWidth="1"/>
    <col min="6" max="6" width="16.81640625" customWidth="1"/>
    <col min="7" max="7" width="8.7265625" hidden="1" customWidth="1"/>
  </cols>
  <sheetData>
    <row r="1" spans="1:8" ht="20.149999999999999" customHeight="1" x14ac:dyDescent="0.35">
      <c r="A1" s="68" t="s">
        <v>0</v>
      </c>
      <c r="B1" s="69"/>
      <c r="C1" s="69"/>
      <c r="D1" s="69"/>
      <c r="E1" s="69"/>
      <c r="F1" s="69"/>
      <c r="G1" s="70"/>
    </row>
    <row r="2" spans="1:8" ht="96.75" customHeight="1" x14ac:dyDescent="0.35">
      <c r="B2" s="78" t="s">
        <v>1</v>
      </c>
      <c r="C2" s="79"/>
      <c r="D2" s="79"/>
      <c r="E2" s="79"/>
      <c r="F2" s="79"/>
    </row>
    <row r="3" spans="1:8" x14ac:dyDescent="0.35">
      <c r="A3" s="1" t="s">
        <v>2</v>
      </c>
      <c r="B3" s="2" t="s">
        <v>3</v>
      </c>
      <c r="C3" s="3" t="s">
        <v>4</v>
      </c>
      <c r="D3" s="3" t="s">
        <v>5</v>
      </c>
      <c r="E3" s="4" t="s">
        <v>6</v>
      </c>
      <c r="F3" s="5" t="s">
        <v>7</v>
      </c>
    </row>
    <row r="4" spans="1:8" ht="16" customHeight="1" thickBot="1" x14ac:dyDescent="0.4">
      <c r="A4" s="6" t="s">
        <v>8</v>
      </c>
      <c r="B4" s="71" t="s">
        <v>9</v>
      </c>
      <c r="C4" s="72"/>
      <c r="D4" s="72"/>
      <c r="E4" s="72"/>
      <c r="F4" s="73"/>
    </row>
    <row r="5" spans="1:8" ht="25.5" customHeight="1" thickBot="1" x14ac:dyDescent="0.4">
      <c r="A5" s="7">
        <v>1</v>
      </c>
      <c r="B5" s="8" t="s">
        <v>10</v>
      </c>
      <c r="C5" s="9"/>
      <c r="D5" s="10"/>
      <c r="E5" s="11"/>
      <c r="F5" s="12"/>
    </row>
    <row r="6" spans="1:8" ht="25.5" customHeight="1" thickBot="1" x14ac:dyDescent="0.4">
      <c r="A6" s="13">
        <v>1.1000000000000001</v>
      </c>
      <c r="B6" s="14" t="s">
        <v>11</v>
      </c>
      <c r="C6" s="36" t="s">
        <v>12</v>
      </c>
      <c r="D6" s="32">
        <v>1</v>
      </c>
      <c r="E6" s="49"/>
      <c r="F6" s="50">
        <f>(D6*E6)</f>
        <v>0</v>
      </c>
    </row>
    <row r="7" spans="1:8" ht="15" thickBot="1" x14ac:dyDescent="0.4">
      <c r="A7" s="15"/>
      <c r="B7" s="16" t="s">
        <v>13</v>
      </c>
      <c r="C7" s="37"/>
      <c r="D7" s="33"/>
      <c r="E7" s="51"/>
      <c r="F7" s="52">
        <f>(F6)</f>
        <v>0</v>
      </c>
      <c r="H7" s="48"/>
    </row>
    <row r="8" spans="1:8" ht="21" customHeight="1" thickBot="1" x14ac:dyDescent="0.4">
      <c r="A8" s="20">
        <v>2</v>
      </c>
      <c r="B8" s="21" t="s">
        <v>14</v>
      </c>
      <c r="C8" s="38"/>
      <c r="D8" s="35"/>
      <c r="E8" s="53"/>
      <c r="F8" s="54"/>
    </row>
    <row r="9" spans="1:8" ht="21" customHeight="1" thickBot="1" x14ac:dyDescent="0.4">
      <c r="A9" s="13">
        <v>2.1</v>
      </c>
      <c r="B9" s="14" t="s">
        <v>15</v>
      </c>
      <c r="C9" s="36" t="s">
        <v>16</v>
      </c>
      <c r="D9" s="32">
        <v>1.44</v>
      </c>
      <c r="E9" s="55"/>
      <c r="F9" s="56">
        <f>(D9*E9)</f>
        <v>0</v>
      </c>
    </row>
    <row r="10" spans="1:8" ht="43.5" customHeight="1" thickBot="1" x14ac:dyDescent="0.4">
      <c r="A10" s="13">
        <v>2.2000000000000002</v>
      </c>
      <c r="B10" s="14" t="s">
        <v>17</v>
      </c>
      <c r="C10" s="36" t="s">
        <v>18</v>
      </c>
      <c r="D10" s="32">
        <v>1</v>
      </c>
      <c r="E10" s="49"/>
      <c r="F10" s="56">
        <f t="shared" ref="F10:F14" si="0">(D10*E10)</f>
        <v>0</v>
      </c>
    </row>
    <row r="11" spans="1:8" ht="26.15" customHeight="1" thickBot="1" x14ac:dyDescent="0.4">
      <c r="A11" s="13">
        <v>2.2999999999999998</v>
      </c>
      <c r="B11" s="14" t="s">
        <v>19</v>
      </c>
      <c r="C11" s="36" t="s">
        <v>20</v>
      </c>
      <c r="D11" s="32">
        <v>8</v>
      </c>
      <c r="E11" s="49"/>
      <c r="F11" s="56">
        <f t="shared" si="0"/>
        <v>0</v>
      </c>
    </row>
    <row r="12" spans="1:8" ht="41.5" customHeight="1" thickBot="1" x14ac:dyDescent="0.4">
      <c r="A12" s="13">
        <v>2.4</v>
      </c>
      <c r="B12" s="14" t="s">
        <v>21</v>
      </c>
      <c r="C12" s="36" t="s">
        <v>20</v>
      </c>
      <c r="D12" s="32">
        <v>10</v>
      </c>
      <c r="E12" s="49"/>
      <c r="F12" s="56">
        <f t="shared" si="0"/>
        <v>0</v>
      </c>
    </row>
    <row r="13" spans="1:8" ht="41.5" customHeight="1" thickBot="1" x14ac:dyDescent="0.4">
      <c r="A13" s="13">
        <v>2.5</v>
      </c>
      <c r="B13" s="14" t="s">
        <v>22</v>
      </c>
      <c r="C13" s="36" t="s">
        <v>16</v>
      </c>
      <c r="D13" s="32">
        <v>0.45</v>
      </c>
      <c r="E13" s="49"/>
      <c r="F13" s="56">
        <f t="shared" si="0"/>
        <v>0</v>
      </c>
    </row>
    <row r="14" spans="1:8" ht="29.5" customHeight="1" thickBot="1" x14ac:dyDescent="0.4">
      <c r="A14" s="13">
        <v>2.6</v>
      </c>
      <c r="B14" s="14" t="s">
        <v>23</v>
      </c>
      <c r="C14" s="36" t="s">
        <v>12</v>
      </c>
      <c r="D14" s="32">
        <v>1</v>
      </c>
      <c r="E14" s="49"/>
      <c r="F14" s="56">
        <f t="shared" si="0"/>
        <v>0</v>
      </c>
    </row>
    <row r="15" spans="1:8" ht="15" thickBot="1" x14ac:dyDescent="0.4">
      <c r="A15" s="15"/>
      <c r="B15" s="16" t="s">
        <v>24</v>
      </c>
      <c r="C15" s="17"/>
      <c r="D15" s="18"/>
      <c r="E15" s="51"/>
      <c r="F15" s="52">
        <f>SUM(F9:F14)</f>
        <v>0</v>
      </c>
    </row>
    <row r="16" spans="1:8" ht="19" customHeight="1" thickBot="1" x14ac:dyDescent="0.4">
      <c r="A16" s="20">
        <v>3</v>
      </c>
      <c r="B16" s="21" t="s">
        <v>25</v>
      </c>
      <c r="C16" s="22"/>
      <c r="D16" s="23"/>
      <c r="E16" s="53"/>
      <c r="F16" s="54"/>
    </row>
    <row r="17" spans="1:6" ht="15" thickBot="1" x14ac:dyDescent="0.4">
      <c r="A17" s="13">
        <v>3.1</v>
      </c>
      <c r="B17" s="14" t="s">
        <v>15</v>
      </c>
      <c r="C17" s="36" t="s">
        <v>16</v>
      </c>
      <c r="D17" s="32">
        <v>1</v>
      </c>
      <c r="E17" s="49"/>
      <c r="F17" s="50">
        <f>(D17*E17)</f>
        <v>0</v>
      </c>
    </row>
    <row r="18" spans="1:6" ht="29.15" customHeight="1" thickBot="1" x14ac:dyDescent="0.4">
      <c r="A18" s="13">
        <v>3.2</v>
      </c>
      <c r="B18" s="14" t="s">
        <v>26</v>
      </c>
      <c r="C18" s="36" t="s">
        <v>16</v>
      </c>
      <c r="D18" s="32">
        <v>3</v>
      </c>
      <c r="E18" s="49"/>
      <c r="F18" s="50">
        <f>(D18*E18)</f>
        <v>0</v>
      </c>
    </row>
    <row r="19" spans="1:6" ht="15" thickBot="1" x14ac:dyDescent="0.4">
      <c r="A19" s="15"/>
      <c r="B19" s="16" t="s">
        <v>27</v>
      </c>
      <c r="C19" s="37"/>
      <c r="D19" s="33"/>
      <c r="E19" s="51"/>
      <c r="F19" s="57">
        <f>SUM(F17:F18)</f>
        <v>0</v>
      </c>
    </row>
    <row r="20" spans="1:6" ht="21.65" customHeight="1" thickBot="1" x14ac:dyDescent="0.4">
      <c r="A20" s="24">
        <v>4</v>
      </c>
      <c r="B20" s="25" t="s">
        <v>28</v>
      </c>
      <c r="C20" s="39"/>
      <c r="D20" s="34"/>
      <c r="E20" s="58"/>
      <c r="F20" s="59"/>
    </row>
    <row r="21" spans="1:6" ht="24.65" customHeight="1" thickBot="1" x14ac:dyDescent="0.4">
      <c r="A21" s="26">
        <v>4.0999999999999996</v>
      </c>
      <c r="B21" s="14" t="s">
        <v>29</v>
      </c>
      <c r="C21" s="36" t="s">
        <v>30</v>
      </c>
      <c r="D21" s="32">
        <v>1</v>
      </c>
      <c r="E21" s="49"/>
      <c r="F21" s="56">
        <f>(D21*E21)</f>
        <v>0</v>
      </c>
    </row>
    <row r="22" spans="1:6" ht="23.5" customHeight="1" thickBot="1" x14ac:dyDescent="0.4">
      <c r="A22" s="13">
        <v>4.2</v>
      </c>
      <c r="B22" s="14" t="s">
        <v>31</v>
      </c>
      <c r="C22" s="36" t="s">
        <v>20</v>
      </c>
      <c r="D22" s="32">
        <v>2</v>
      </c>
      <c r="E22" s="49"/>
      <c r="F22" s="56">
        <f>(D22*E22)</f>
        <v>0</v>
      </c>
    </row>
    <row r="23" spans="1:6" ht="15" thickBot="1" x14ac:dyDescent="0.4">
      <c r="A23" s="15"/>
      <c r="B23" s="16" t="s">
        <v>32</v>
      </c>
      <c r="C23" s="40">
        <v>1</v>
      </c>
      <c r="D23" s="18"/>
      <c r="E23" s="51"/>
      <c r="F23" s="52">
        <f>SUM(F21:F22)</f>
        <v>0</v>
      </c>
    </row>
    <row r="24" spans="1:6" ht="22" customHeight="1" thickBot="1" x14ac:dyDescent="0.4">
      <c r="A24" s="20">
        <v>5</v>
      </c>
      <c r="B24" s="21" t="s">
        <v>33</v>
      </c>
      <c r="C24" s="38"/>
      <c r="D24" s="27"/>
      <c r="E24" s="74"/>
      <c r="F24" s="75"/>
    </row>
    <row r="25" spans="1:6" ht="31" customHeight="1" thickBot="1" x14ac:dyDescent="0.4">
      <c r="A25" s="13">
        <v>5.0999999999999996</v>
      </c>
      <c r="B25" s="14" t="s">
        <v>34</v>
      </c>
      <c r="C25" s="36" t="s">
        <v>12</v>
      </c>
      <c r="D25" s="32">
        <v>1</v>
      </c>
      <c r="E25" s="49"/>
      <c r="F25" s="50">
        <f>(D25*E25)</f>
        <v>0</v>
      </c>
    </row>
    <row r="26" spans="1:6" ht="31" customHeight="1" thickBot="1" x14ac:dyDescent="0.4">
      <c r="A26" s="13">
        <v>5.2</v>
      </c>
      <c r="B26" s="14" t="s">
        <v>35</v>
      </c>
      <c r="C26" s="32" t="s">
        <v>30</v>
      </c>
      <c r="D26" s="32">
        <v>3</v>
      </c>
      <c r="E26" s="49"/>
      <c r="F26" s="50">
        <f>(D26*E26)</f>
        <v>0</v>
      </c>
    </row>
    <row r="27" spans="1:6" ht="15" thickBot="1" x14ac:dyDescent="0.4">
      <c r="A27" s="13">
        <v>5.3</v>
      </c>
      <c r="B27" s="28" t="s">
        <v>36</v>
      </c>
      <c r="C27" s="32" t="s">
        <v>12</v>
      </c>
      <c r="D27" s="32">
        <v>1</v>
      </c>
      <c r="E27" s="49"/>
      <c r="F27" s="50">
        <f>(D27*E27)</f>
        <v>0</v>
      </c>
    </row>
    <row r="28" spans="1:6" ht="15" thickBot="1" x14ac:dyDescent="0.4">
      <c r="A28" s="29"/>
      <c r="B28" s="30" t="s">
        <v>37</v>
      </c>
      <c r="C28" s="31"/>
      <c r="D28" s="18"/>
      <c r="E28" s="19"/>
      <c r="F28" s="60">
        <f>SUM(F25:F27)</f>
        <v>0</v>
      </c>
    </row>
    <row r="29" spans="1:6" ht="15.65" customHeight="1" thickTop="1" x14ac:dyDescent="0.35">
      <c r="A29" s="76" t="s">
        <v>38</v>
      </c>
      <c r="B29" s="77"/>
      <c r="C29" s="41" t="s">
        <v>12</v>
      </c>
      <c r="D29" s="42"/>
      <c r="E29" s="43"/>
      <c r="F29" s="61">
        <f>SUM(F7,F15,F19,F23,F28)</f>
        <v>0</v>
      </c>
    </row>
    <row r="30" spans="1:6" x14ac:dyDescent="0.35">
      <c r="A30" s="44"/>
      <c r="B30" s="45"/>
      <c r="C30" s="45"/>
      <c r="D30" s="45"/>
      <c r="E30" s="45"/>
      <c r="F30" s="45"/>
    </row>
    <row r="31" spans="1:6" ht="15" thickBot="1" x14ac:dyDescent="0.4">
      <c r="A31" s="45"/>
      <c r="B31" s="46" t="s">
        <v>39</v>
      </c>
      <c r="C31" s="63" t="s">
        <v>40</v>
      </c>
      <c r="D31" s="64"/>
      <c r="E31" s="64"/>
      <c r="F31" s="65"/>
    </row>
    <row r="32" spans="1:6" ht="15" thickTop="1" x14ac:dyDescent="0.35">
      <c r="A32" s="47"/>
      <c r="B32" s="66" t="s">
        <v>41</v>
      </c>
      <c r="C32" s="67"/>
      <c r="D32" s="80" t="s">
        <v>42</v>
      </c>
      <c r="E32" s="81"/>
      <c r="F32" s="62">
        <f>(F29*5)</f>
        <v>0</v>
      </c>
    </row>
  </sheetData>
  <mergeCells count="8">
    <mergeCell ref="C31:F31"/>
    <mergeCell ref="B32:C32"/>
    <mergeCell ref="A1:G1"/>
    <mergeCell ref="B4:F4"/>
    <mergeCell ref="E24:F24"/>
    <mergeCell ref="A29:B29"/>
    <mergeCell ref="B2:F2"/>
    <mergeCell ref="D32:E3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A5D134-E8D8-46B1-80EA-2274881CD2B1}"/>
</file>

<file path=customXml/itemProps2.xml><?xml version="1.0" encoding="utf-8"?>
<ds:datastoreItem xmlns:ds="http://schemas.openxmlformats.org/officeDocument/2006/customXml" ds:itemID="{7ABB4B1B-E985-4051-A461-833927CF4FC3}"/>
</file>

<file path=customXml/itemProps3.xml><?xml version="1.0" encoding="utf-8"?>
<ds:datastoreItem xmlns:ds="http://schemas.openxmlformats.org/officeDocument/2006/customXml" ds:itemID="{5F166E2E-AB4D-4F54-8B9E-49F941E6BA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 CONST PLM NORD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Pierre-louis, Theophane</dc:creator>
  <cp:keywords/>
  <dc:description/>
  <cp:lastModifiedBy>Pierre-Louis, Theophane</cp:lastModifiedBy>
  <cp:revision/>
  <dcterms:created xsi:type="dcterms:W3CDTF">2023-11-21T13:14:58Z</dcterms:created>
  <dcterms:modified xsi:type="dcterms:W3CDTF">2025-03-19T18:04:29Z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0x010100EC7B4F3797EA184A9452538204ECAEA1</vt:lpwstr>
  </property>
</Properties>
</file>