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sorg-my.sharepoint.com/personal/desire_ehouman_crs_org/Documents/Desktop/BID/"/>
    </mc:Choice>
  </mc:AlternateContent>
  <xr:revisionPtr revIDLastSave="38" documentId="8_{2495C2E4-A13F-4B84-9564-2EC44FCB6BB7}" xr6:coauthVersionLast="47" xr6:coauthVersionMax="47" xr10:uidLastSave="{A3AF12F9-C23E-4E4B-9054-79ECA881C385}"/>
  <bookViews>
    <workbookView xWindow="-110" yWindow="-110" windowWidth="19420" windowHeight="10300" firstSheet="1" xr2:uid="{4781C53C-A048-46A3-AD8B-3670BFB64774}"/>
  </bookViews>
  <sheets>
    <sheet name="Summary" sheetId="15" r:id="rId1"/>
    <sheet name="Cavaillon_Shelter_Blank" sheetId="6" r:id="rId2"/>
    <sheet name="Cavaillon_WASH_blank" sheetId="14" r:id="rId3"/>
  </sheets>
  <externalReferences>
    <externalReference r:id="rId4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5" l="1"/>
  <c r="F7" i="15"/>
  <c r="F6" i="15"/>
  <c r="E7" i="15"/>
  <c r="E6" i="15"/>
  <c r="G49" i="14"/>
  <c r="G48" i="14"/>
  <c r="G47" i="14"/>
  <c r="G46" i="14"/>
  <c r="G45" i="14"/>
  <c r="G44" i="14"/>
  <c r="G43" i="14"/>
  <c r="G37" i="14"/>
  <c r="G36" i="14"/>
  <c r="G35" i="14"/>
  <c r="G34" i="14"/>
  <c r="G33" i="14"/>
  <c r="G32" i="14"/>
  <c r="G31" i="14"/>
  <c r="G30" i="14"/>
  <c r="G29" i="14"/>
  <c r="G28" i="14"/>
  <c r="G21" i="14"/>
  <c r="G20" i="14"/>
  <c r="G19" i="14"/>
  <c r="G18" i="14"/>
  <c r="G17" i="14"/>
  <c r="G16" i="14"/>
  <c r="G15" i="14"/>
  <c r="G14" i="14"/>
  <c r="G13" i="14"/>
  <c r="F8" i="14"/>
  <c r="G51" i="14" l="1"/>
  <c r="F6" i="14" s="1"/>
  <c r="G39" i="14"/>
  <c r="F5" i="14" s="1"/>
  <c r="G23" i="14"/>
  <c r="F7" i="14"/>
  <c r="F9" i="14" l="1"/>
  <c r="G52" i="14"/>
  <c r="K36" i="6" l="1"/>
  <c r="J36" i="6"/>
  <c r="I36" i="6"/>
  <c r="L36" i="6" s="1"/>
  <c r="K35" i="6"/>
  <c r="J35" i="6"/>
  <c r="I35" i="6"/>
  <c r="L35" i="6" s="1"/>
  <c r="L34" i="6"/>
  <c r="K34" i="6"/>
  <c r="J34" i="6"/>
  <c r="I34" i="6"/>
  <c r="K33" i="6"/>
  <c r="J33" i="6"/>
  <c r="I33" i="6"/>
  <c r="L33" i="6" s="1"/>
  <c r="K32" i="6"/>
  <c r="L32" i="6" s="1"/>
  <c r="J32" i="6"/>
  <c r="I32" i="6"/>
  <c r="K31" i="6"/>
  <c r="J31" i="6"/>
  <c r="I31" i="6"/>
  <c r="L31" i="6" s="1"/>
  <c r="K30" i="6"/>
  <c r="J30" i="6"/>
  <c r="L30" i="6" s="1"/>
  <c r="I30" i="6"/>
  <c r="K29" i="6"/>
  <c r="J29" i="6"/>
  <c r="I29" i="6"/>
  <c r="L29" i="6" s="1"/>
  <c r="K28" i="6"/>
  <c r="J28" i="6"/>
  <c r="I28" i="6"/>
  <c r="L28" i="6" s="1"/>
  <c r="K27" i="6"/>
  <c r="J27" i="6"/>
  <c r="I27" i="6"/>
  <c r="L27" i="6" s="1"/>
  <c r="K26" i="6"/>
  <c r="J26" i="6"/>
  <c r="I26" i="6"/>
  <c r="L26" i="6" s="1"/>
  <c r="K25" i="6"/>
  <c r="J25" i="6"/>
  <c r="I25" i="6"/>
  <c r="K24" i="6"/>
  <c r="J24" i="6"/>
  <c r="I24" i="6"/>
  <c r="L24" i="6" s="1"/>
  <c r="K23" i="6"/>
  <c r="J23" i="6"/>
  <c r="I23" i="6"/>
  <c r="K22" i="6"/>
  <c r="J22" i="6"/>
  <c r="I22" i="6"/>
  <c r="L22" i="6" s="1"/>
  <c r="K21" i="6"/>
  <c r="J21" i="6"/>
  <c r="I21" i="6"/>
  <c r="L21" i="6" s="1"/>
  <c r="K20" i="6"/>
  <c r="J20" i="6"/>
  <c r="I20" i="6"/>
  <c r="L20" i="6" s="1"/>
  <c r="K19" i="6"/>
  <c r="J19" i="6"/>
  <c r="I19" i="6"/>
  <c r="L19" i="6" s="1"/>
  <c r="L18" i="6"/>
  <c r="K18" i="6"/>
  <c r="J18" i="6"/>
  <c r="I18" i="6"/>
  <c r="K17" i="6"/>
  <c r="J17" i="6"/>
  <c r="I17" i="6"/>
  <c r="L17" i="6" s="1"/>
  <c r="K16" i="6"/>
  <c r="L16" i="6" s="1"/>
  <c r="J16" i="6"/>
  <c r="I16" i="6"/>
  <c r="K15" i="6"/>
  <c r="J15" i="6"/>
  <c r="I15" i="6"/>
  <c r="L15" i="6" s="1"/>
  <c r="K14" i="6"/>
  <c r="J14" i="6"/>
  <c r="L14" i="6" s="1"/>
  <c r="I14" i="6"/>
  <c r="K13" i="6"/>
  <c r="J13" i="6"/>
  <c r="I13" i="6"/>
  <c r="L13" i="6" s="1"/>
  <c r="K12" i="6"/>
  <c r="J12" i="6"/>
  <c r="I12" i="6"/>
  <c r="L12" i="6" s="1"/>
  <c r="K11" i="6"/>
  <c r="J11" i="6"/>
  <c r="I11" i="6"/>
  <c r="L11" i="6" s="1"/>
  <c r="K10" i="6"/>
  <c r="J10" i="6"/>
  <c r="I10" i="6"/>
  <c r="L10" i="6" s="1"/>
  <c r="K9" i="6"/>
  <c r="K37" i="6" s="1"/>
  <c r="J9" i="6"/>
  <c r="I9" i="6"/>
  <c r="L8" i="6"/>
  <c r="I37" i="6" l="1"/>
  <c r="L25" i="6"/>
  <c r="J37" i="6"/>
  <c r="L23" i="6"/>
  <c r="L37" i="6"/>
  <c r="I39" i="6"/>
  <c r="I40" i="6"/>
  <c r="I38" i="6"/>
  <c r="K40" i="6"/>
  <c r="K38" i="6"/>
  <c r="K39" i="6"/>
  <c r="K41" i="6" s="1"/>
  <c r="K42" i="6" s="1"/>
  <c r="J40" i="6"/>
  <c r="J38" i="6"/>
  <c r="J39" i="6"/>
  <c r="L9" i="6"/>
  <c r="L39" i="6" l="1"/>
  <c r="J41" i="6"/>
  <c r="J42" i="6" s="1"/>
  <c r="I41" i="6"/>
  <c r="I42" i="6" s="1"/>
  <c r="L38" i="6"/>
  <c r="L41" i="6" s="1"/>
  <c r="L40" i="6"/>
</calcChain>
</file>

<file path=xl/sharedStrings.xml><?xml version="1.0" encoding="utf-8"?>
<sst xmlns="http://schemas.openxmlformats.org/spreadsheetml/2006/main" count="280" uniqueCount="146">
  <si>
    <t>Community: CAVAILLON</t>
  </si>
  <si>
    <t>Item No</t>
  </si>
  <si>
    <t>Description</t>
  </si>
  <si>
    <t>Qty</t>
  </si>
  <si>
    <t>Unit</t>
  </si>
  <si>
    <t>Unit Price</t>
  </si>
  <si>
    <t>Amount</t>
  </si>
  <si>
    <t>Shelter Repair</t>
  </si>
  <si>
    <t>lot 1</t>
  </si>
  <si>
    <t>Toilet Repair</t>
  </si>
  <si>
    <t>lot 2</t>
  </si>
  <si>
    <t>Grand Total Cost</t>
  </si>
  <si>
    <t>CAVAILLON</t>
  </si>
  <si>
    <t>Quantities</t>
  </si>
  <si>
    <t>Item No.</t>
  </si>
  <si>
    <t>Materials</t>
  </si>
  <si>
    <t>Technical specifications</t>
  </si>
  <si>
    <t>Unit price</t>
  </si>
  <si>
    <t>Partielle</t>
  </si>
  <si>
    <t>Moderee</t>
  </si>
  <si>
    <t>Severe</t>
  </si>
  <si>
    <t>Total</t>
  </si>
  <si>
    <t>General Requirements</t>
  </si>
  <si>
    <t>- Mobilization and Demobilization</t>
  </si>
  <si>
    <t>Lot</t>
  </si>
  <si>
    <t>- Temporary Facilities</t>
  </si>
  <si>
    <t>- Health and Safety</t>
  </si>
  <si>
    <t>Stone (average ⌀&gt;20cm) Foundation, wall fill-in masonry</t>
  </si>
  <si>
    <t>Roche galettes de 20 cm max</t>
  </si>
  <si>
    <t>m3</t>
  </si>
  <si>
    <t>Sand Foundation, wall fill-in masonry, joints and plaster, flooring</t>
  </si>
  <si>
    <t>Sable rivière de bonne qualite</t>
  </si>
  <si>
    <t>Cement Foundation, wall fill-in masonrmy, joints and plaster, flooring</t>
  </si>
  <si>
    <t>CINA Cement Structurel gris HE</t>
  </si>
  <si>
    <t>Sacs</t>
  </si>
  <si>
    <t>Water Foundation, wall fill-in masonry, joints and plaster, flooring</t>
  </si>
  <si>
    <t>Eau propre</t>
  </si>
  <si>
    <t>bucket 5 gallons</t>
  </si>
  <si>
    <t>Stones (various size) Recycled, for sous-plancher</t>
  </si>
  <si>
    <t>Roche galette de dimensions variees</t>
  </si>
  <si>
    <t>Gravel (average ⌀ 20mm) Flooring, concrete</t>
  </si>
  <si>
    <t>Gravier concasse 0-40 mm</t>
  </si>
  <si>
    <r>
      <t xml:space="preserve">Steel rebar </t>
    </r>
    <r>
      <rPr>
        <b/>
        <sz val="11"/>
        <color rgb="FF000000"/>
        <rFont val="Calibri"/>
        <family val="2"/>
      </rPr>
      <t>Ø</t>
    </r>
    <r>
      <rPr>
        <b/>
        <sz val="11"/>
        <color rgb="FF000000"/>
        <rFont val="Candara"/>
        <family val="2"/>
      </rPr>
      <t>3/8" 25' (7.62 m) Foundation</t>
    </r>
  </si>
  <si>
    <t>Diamètre 8 - 40 mm ; Grade : Fe 550D Matériau : Acier doux Longueur d'une pièce : 12 mètres; Contrainte d'élasticité . Min 575 N/mm2 Résistance à la traction Min 645 N/mm2; Allongement Min 16% pas lisses</t>
  </si>
  <si>
    <t>Barre</t>
  </si>
  <si>
    <t>Wood 4"x4"x16' (brute) Main posts, wall plate</t>
  </si>
  <si>
    <t>Avoir une grande tête plate de 3/8" de diamètre et une pointe de diamant régulière. Clous tôle électro-galvanisés de calibre 11 de 3 po</t>
  </si>
  <si>
    <t>Unites</t>
  </si>
  <si>
    <t>Wood 2"x4"x16' (brute) Intermediate posts, bracing, roofing</t>
  </si>
  <si>
    <t>Wood 1"x4"x16' (brute) Wall bracing elements, roof, door and window frame</t>
  </si>
  <si>
    <t>CGI 3x12' gauge 28 Roof cover</t>
  </si>
  <si>
    <t>Feuilles</t>
  </si>
  <si>
    <t>Ridge GI 1''x6' Roof cover</t>
  </si>
  <si>
    <t>20 micromètres par face</t>
  </si>
  <si>
    <t>Roofing nails 3" with washers Roof cover</t>
  </si>
  <si>
    <t>Livres</t>
  </si>
  <si>
    <t>Regular nail 2" For 1x4"x14'timber, plywood and mesh</t>
  </si>
  <si>
    <t>Galvanisé, Tête ronde, tige lisse</t>
  </si>
  <si>
    <t>Regular nail 3"  For 2x4"x14'timber</t>
  </si>
  <si>
    <t>Regular nail 4"  For 4x4"x14' timber</t>
  </si>
  <si>
    <t>Concrete nail 4"  For 2x4"x14'timber into concrete</t>
  </si>
  <si>
    <t>Clou à béton galvanisé, tête ronde, tige droite. Qualité : Requiert un brillant et une finition de surface élevés</t>
  </si>
  <si>
    <t>GI tie wire gauge 16 Fixing/DRR2</t>
  </si>
  <si>
    <t>Galvanisé, Diamètre Tolérance 1.47, 1.52mm.</t>
  </si>
  <si>
    <t>Hurricane strap Fixing/DRR</t>
  </si>
  <si>
    <t>Sangles anti-tempête galvanisées pour charpentes en bois. Feuillard enroulé avec motif de clouage perforé. Perçages tous les 50 mm, en 2 rangées en quinconce espacées de 13 mm. Matière acier galvanisé, résistance à la traction 380N/mm2. Zingage minimum de 135g/m 2 de chaque côté pour les environnements peu corrosifs. Finition . bords lisses non coupants. Épaisseur : 1 mm d'épaisseur (calibre 20). Largeur : 32 mm (1,1/4 pouce)</t>
  </si>
  <si>
    <t>Plywood (4x8'x0.5") (1.22x2.44 m) Wall cover</t>
  </si>
  <si>
    <t>Plywood prepare de dimensions 1/2"x4'x8'</t>
  </si>
  <si>
    <t>Couplet 4x4 </t>
  </si>
  <si>
    <t>Paires</t>
  </si>
  <si>
    <t>Couplet 3x3 </t>
  </si>
  <si>
    <t>Targette 3" </t>
  </si>
  <si>
    <t>Targette 4" </t>
  </si>
  <si>
    <t>Entrée cadenas</t>
  </si>
  <si>
    <t>Sous-total</t>
  </si>
  <si>
    <t>Main d'Oeuvre des ouvriers</t>
  </si>
  <si>
    <t>Couts Imprevus (5% du coût Total))</t>
  </si>
  <si>
    <t>Frais généraux et profit de l'entrepreneur (10 % du coût du sous-total)</t>
  </si>
  <si>
    <t>Av Cost per unit</t>
  </si>
  <si>
    <t>Quantite</t>
  </si>
  <si>
    <t>Prix unit.</t>
  </si>
  <si>
    <t>Dalles</t>
  </si>
  <si>
    <t>Sieges</t>
  </si>
  <si>
    <t>Superstructures</t>
  </si>
  <si>
    <t>Ventilation</t>
  </si>
  <si>
    <t>Superstructure en bois et tôle ondulee d'une surface de 1mx1m</t>
  </si>
  <si>
    <t>No</t>
  </si>
  <si>
    <t xml:space="preserve">Description </t>
  </si>
  <si>
    <t xml:space="preserve">Matériaux </t>
  </si>
  <si>
    <t xml:space="preserve">Unité </t>
  </si>
  <si>
    <t xml:space="preserve">quantite </t>
  </si>
  <si>
    <t xml:space="preserve">Prix unitaire </t>
  </si>
  <si>
    <t>Prix total</t>
  </si>
  <si>
    <t>Remarques</t>
  </si>
  <si>
    <t xml:space="preserve">Poteaux </t>
  </si>
  <si>
    <t>bois 2x4x16</t>
  </si>
  <si>
    <t>U</t>
  </si>
  <si>
    <t> </t>
  </si>
  <si>
    <t>endrement</t>
  </si>
  <si>
    <t>bois 1x4x16</t>
  </si>
  <si>
    <t>tôles</t>
  </si>
  <si>
    <t>feuilles</t>
  </si>
  <si>
    <t xml:space="preserve">Matériaux additionnels </t>
  </si>
  <si>
    <t xml:space="preserve">Clous Tôle 3" à tête </t>
  </si>
  <si>
    <t>lbs</t>
  </si>
  <si>
    <t>Clous ordinaires 2½"</t>
  </si>
  <si>
    <t xml:space="preserve">Clous ordinaires 3" </t>
  </si>
  <si>
    <t xml:space="preserve">Clous béton 4" </t>
  </si>
  <si>
    <t>Fixation de la porte</t>
  </si>
  <si>
    <t>Couplet</t>
  </si>
  <si>
    <t>paire</t>
  </si>
  <si>
    <t>Target</t>
  </si>
  <si>
    <t>Main d'oeuvre</t>
  </si>
  <si>
    <r>
      <t xml:space="preserve">                                       Dalle de 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 xml:space="preserve">ton armée d'un dosage de 350kg/m   et d'une dimension de :1m*1,1m* 0.8 m  =0.88m3                                                            </t>
    </r>
  </si>
  <si>
    <r>
      <t>Mat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riaux</t>
    </r>
  </si>
  <si>
    <t>Unité</t>
  </si>
  <si>
    <t>Quantité</t>
  </si>
  <si>
    <t>Prix Unitaire</t>
  </si>
  <si>
    <t>Remarque</t>
  </si>
  <si>
    <r>
      <t>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ton</t>
    </r>
  </si>
  <si>
    <t>Ciment</t>
  </si>
  <si>
    <t>sacs</t>
  </si>
  <si>
    <t>Gravier</t>
  </si>
  <si>
    <t>Sable</t>
  </si>
  <si>
    <t>Armature @ 0.12cm</t>
  </si>
  <si>
    <t>Acier 1/2</t>
  </si>
  <si>
    <t>barres</t>
  </si>
  <si>
    <t>Fil aligaturer</t>
  </si>
  <si>
    <t>Coffrage</t>
  </si>
  <si>
    <t>Lattes 1x4x16''</t>
  </si>
  <si>
    <t>Plywood 3/4</t>
  </si>
  <si>
    <t>Ventillation</t>
  </si>
  <si>
    <t>PVC 4''</t>
  </si>
  <si>
    <t>Courbe 45 degre</t>
  </si>
  <si>
    <r>
      <t>Si</t>
    </r>
    <r>
      <rPr>
        <sz val="10"/>
        <color rgb="FF000000"/>
        <rFont val="Calibri"/>
        <family val="2"/>
      </rPr>
      <t>è</t>
    </r>
    <r>
      <rPr>
        <sz val="10"/>
        <color rgb="FF000000"/>
        <rFont val="Times New Roman"/>
        <family val="1"/>
      </rPr>
      <t>ge en b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>ton arm</t>
    </r>
    <r>
      <rPr>
        <sz val="10"/>
        <color rgb="FF000000"/>
        <rFont val="Calibri"/>
        <family val="2"/>
      </rPr>
      <t>é</t>
    </r>
    <r>
      <rPr>
        <sz val="10"/>
        <color rgb="FF000000"/>
        <rFont val="Times New Roman"/>
        <family val="1"/>
      </rPr>
      <t xml:space="preserve"> de forme circulaire</t>
    </r>
  </si>
  <si>
    <t>NO</t>
  </si>
  <si>
    <t>Matériaux</t>
  </si>
  <si>
    <t>Prix unitaire</t>
  </si>
  <si>
    <r>
      <t>Construction du si</t>
    </r>
    <r>
      <rPr>
        <sz val="10"/>
        <color rgb="FF000000"/>
        <rFont val="Calibri"/>
        <family val="2"/>
      </rPr>
      <t>è</t>
    </r>
    <r>
      <rPr>
        <sz val="10"/>
        <color rgb="FF000000"/>
        <rFont val="Times New Roman"/>
        <family val="1"/>
      </rPr>
      <t>ge y compris les travaux de finition</t>
    </r>
  </si>
  <si>
    <t>Acier 3/8</t>
  </si>
  <si>
    <t>barre</t>
  </si>
  <si>
    <t>Sceau en plastic</t>
  </si>
  <si>
    <t>Couvercle Plastic</t>
  </si>
  <si>
    <t>Peinture</t>
  </si>
  <si>
    <t>m2</t>
  </si>
  <si>
    <t>Cout total des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</si>
</sst>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ndara"/>
      <family val="2"/>
    </font>
    <font>
      <b/>
      <sz val="11"/>
      <color rgb="FF000000"/>
      <name val="Calibri"/>
      <family val="2"/>
    </font>
    <font>
      <sz val="11"/>
      <color rgb="FF000000"/>
      <name val="Candara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i/>
      <sz val="10"/>
      <color rgb="FF000000"/>
      <name val="Times New Roman"/>
      <family val="1"/>
    </font>
    <font>
      <sz val="10"/>
      <color rgb="FF000000"/>
      <name val="Calibri"/>
      <family val="2"/>
    </font>
    <font>
      <b/>
      <sz val="18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ED7D31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/>
    </xf>
    <xf numFmtId="9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/>
    <xf numFmtId="0" fontId="3" fillId="0" borderId="1" xfId="0" applyFont="1" applyBorder="1" applyAlignment="1">
      <alignment horizontal="right" vertical="center"/>
    </xf>
    <xf numFmtId="43" fontId="3" fillId="0" borderId="0" xfId="1" applyFont="1"/>
    <xf numFmtId="8" fontId="3" fillId="0" borderId="1" xfId="0" applyNumberFormat="1" applyFont="1" applyBorder="1" applyAlignment="1">
      <alignment horizontal="right" vertical="center"/>
    </xf>
    <xf numFmtId="8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/>
    <xf numFmtId="43" fontId="3" fillId="0" borderId="1" xfId="1" applyFont="1" applyBorder="1" applyAlignment="1">
      <alignment horizontal="right" vertical="center"/>
    </xf>
    <xf numFmtId="43" fontId="3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1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8" fontId="10" fillId="0" borderId="8" xfId="0" applyNumberFormat="1" applyFont="1" applyBorder="1"/>
    <xf numFmtId="0" fontId="10" fillId="0" borderId="8" xfId="0" applyFont="1" applyBorder="1" applyAlignment="1">
      <alignment wrapText="1"/>
    </xf>
    <xf numFmtId="0" fontId="12" fillId="0" borderId="8" xfId="0" applyFont="1" applyBorder="1"/>
    <xf numFmtId="0" fontId="11" fillId="0" borderId="15" xfId="0" applyFont="1" applyBorder="1"/>
    <xf numFmtId="0" fontId="10" fillId="2" borderId="11" xfId="0" applyFont="1" applyFill="1" applyBorder="1" applyAlignment="1">
      <alignment wrapText="1"/>
    </xf>
    <xf numFmtId="0" fontId="11" fillId="2" borderId="16" xfId="0" applyFont="1" applyFill="1" applyBorder="1"/>
    <xf numFmtId="0" fontId="10" fillId="2" borderId="14" xfId="0" applyFont="1" applyFill="1" applyBorder="1" applyAlignment="1">
      <alignment wrapText="1"/>
    </xf>
    <xf numFmtId="0" fontId="11" fillId="0" borderId="19" xfId="0" applyFont="1" applyBorder="1"/>
    <xf numFmtId="0" fontId="10" fillId="0" borderId="20" xfId="0" applyFont="1" applyBorder="1"/>
    <xf numFmtId="8" fontId="10" fillId="3" borderId="20" xfId="0" applyNumberFormat="1" applyFont="1" applyFill="1" applyBorder="1"/>
    <xf numFmtId="0" fontId="10" fillId="0" borderId="23" xfId="0" applyFont="1" applyBorder="1"/>
    <xf numFmtId="0" fontId="11" fillId="2" borderId="0" xfId="0" applyFont="1" applyFill="1"/>
    <xf numFmtId="0" fontId="10" fillId="2" borderId="1" xfId="0" applyFont="1" applyFill="1" applyBorder="1"/>
    <xf numFmtId="0" fontId="10" fillId="2" borderId="18" xfId="0" applyFont="1" applyFill="1" applyBorder="1"/>
    <xf numFmtId="0" fontId="11" fillId="2" borderId="10" xfId="0" applyFont="1" applyFill="1" applyBorder="1"/>
    <xf numFmtId="0" fontId="10" fillId="2" borderId="27" xfId="0" applyFont="1" applyFill="1" applyBorder="1"/>
    <xf numFmtId="0" fontId="11" fillId="2" borderId="27" xfId="0" applyFont="1" applyFill="1" applyBorder="1"/>
    <xf numFmtId="0" fontId="11" fillId="0" borderId="8" xfId="0" applyFont="1" applyBorder="1"/>
    <xf numFmtId="0" fontId="11" fillId="2" borderId="1" xfId="0" applyFont="1" applyFill="1" applyBorder="1"/>
    <xf numFmtId="0" fontId="11" fillId="2" borderId="14" xfId="0" applyFont="1" applyFill="1" applyBorder="1"/>
    <xf numFmtId="0" fontId="11" fillId="0" borderId="18" xfId="0" applyFont="1" applyBorder="1"/>
    <xf numFmtId="0" fontId="11" fillId="2" borderId="28" xfId="0" applyFont="1" applyFill="1" applyBorder="1"/>
    <xf numFmtId="0" fontId="11" fillId="2" borderId="8" xfId="0" applyFont="1" applyFill="1" applyBorder="1"/>
    <xf numFmtId="0" fontId="11" fillId="4" borderId="8" xfId="0" applyFont="1" applyFill="1" applyBorder="1"/>
    <xf numFmtId="0" fontId="0" fillId="0" borderId="1" xfId="0" applyBorder="1"/>
    <xf numFmtId="0" fontId="2" fillId="0" borderId="1" xfId="0" applyFont="1" applyBorder="1"/>
    <xf numFmtId="8" fontId="0" fillId="0" borderId="1" xfId="0" applyNumberFormat="1" applyBorder="1"/>
    <xf numFmtId="0" fontId="10" fillId="0" borderId="28" xfId="0" applyFont="1" applyBorder="1"/>
    <xf numFmtId="44" fontId="0" fillId="0" borderId="1" xfId="0" applyNumberFormat="1" applyBorder="1"/>
    <xf numFmtId="0" fontId="12" fillId="0" borderId="1" xfId="0" applyFont="1" applyBorder="1"/>
    <xf numFmtId="0" fontId="10" fillId="0" borderId="1" xfId="0" applyFont="1" applyBorder="1"/>
    <xf numFmtId="0" fontId="11" fillId="0" borderId="31" xfId="0" applyFont="1" applyBorder="1"/>
    <xf numFmtId="0" fontId="11" fillId="0" borderId="32" xfId="0" applyFont="1" applyBorder="1"/>
    <xf numFmtId="0" fontId="11" fillId="0" borderId="9" xfId="0" applyFont="1" applyBorder="1"/>
    <xf numFmtId="0" fontId="11" fillId="2" borderId="7" xfId="0" applyFont="1" applyFill="1" applyBorder="1"/>
    <xf numFmtId="0" fontId="11" fillId="5" borderId="20" xfId="0" applyFont="1" applyFill="1" applyBorder="1"/>
    <xf numFmtId="0" fontId="11" fillId="5" borderId="33" xfId="0" applyFont="1" applyFill="1" applyBorder="1"/>
    <xf numFmtId="8" fontId="11" fillId="5" borderId="20" xfId="0" applyNumberFormat="1" applyFont="1" applyFill="1" applyBorder="1"/>
    <xf numFmtId="0" fontId="11" fillId="5" borderId="23" xfId="0" applyFont="1" applyFill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11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0" fillId="0" borderId="29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2" borderId="11" xfId="0" applyFont="1" applyFill="1" applyBorder="1" applyAlignment="1">
      <alignment wrapText="1"/>
    </xf>
    <xf numFmtId="0" fontId="10" fillId="2" borderId="14" xfId="0" applyFont="1" applyFill="1" applyBorder="1" applyAlignment="1">
      <alignment wrapText="1"/>
    </xf>
    <xf numFmtId="0" fontId="2" fillId="0" borderId="34" xfId="0" applyFont="1" applyBorder="1"/>
    <xf numFmtId="0" fontId="0" fillId="0" borderId="34" xfId="0" applyBorder="1"/>
    <xf numFmtId="2" fontId="0" fillId="0" borderId="34" xfId="0" applyNumberFormat="1" applyBorder="1"/>
    <xf numFmtId="0" fontId="2" fillId="6" borderId="34" xfId="0" applyFont="1" applyFill="1" applyBorder="1"/>
    <xf numFmtId="2" fontId="2" fillId="6" borderId="34" xfId="0" applyNumberFormat="1" applyFont="1" applyFill="1" applyBorder="1"/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0" fontId="11" fillId="0" borderId="10" xfId="0" applyFont="1" applyBorder="1" applyAlignment="1"/>
    <xf numFmtId="0" fontId="10" fillId="0" borderId="11" xfId="0" applyFont="1" applyBorder="1" applyAlignment="1"/>
    <xf numFmtId="0" fontId="11" fillId="0" borderId="12" xfId="0" applyFont="1" applyBorder="1" applyAlignment="1"/>
    <xf numFmtId="0" fontId="10" fillId="0" borderId="13" xfId="0" applyFont="1" applyBorder="1" applyAlignment="1"/>
    <xf numFmtId="0" fontId="10" fillId="0" borderId="17" xfId="0" applyFont="1" applyBorder="1" applyAlignment="1"/>
    <xf numFmtId="0" fontId="10" fillId="0" borderId="18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4" xfId="0" applyFont="1" applyBorder="1" applyAlignment="1"/>
    <xf numFmtId="0" fontId="10" fillId="0" borderId="25" xfId="0" applyFont="1" applyBorder="1" applyAlignment="1"/>
    <xf numFmtId="0" fontId="10" fillId="0" borderId="26" xfId="0" applyFont="1" applyBorder="1" applyAlignment="1"/>
    <xf numFmtId="0" fontId="11" fillId="2" borderId="10" xfId="0" applyFont="1" applyFill="1" applyBorder="1" applyAlignment="1"/>
    <xf numFmtId="0" fontId="10" fillId="2" borderId="11" xfId="0" applyFont="1" applyFill="1" applyBorder="1" applyAlignment="1"/>
    <xf numFmtId="0" fontId="11" fillId="2" borderId="12" xfId="0" applyFont="1" applyFill="1" applyBorder="1" applyAlignment="1"/>
    <xf numFmtId="0" fontId="10" fillId="2" borderId="14" xfId="0" applyFont="1" applyFill="1" applyBorder="1" applyAlignment="1"/>
    <xf numFmtId="0" fontId="10" fillId="0" borderId="30" xfId="0" applyFont="1" applyBorder="1" applyAlignme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crsorg.sharepoint.com/sites/TM-Haiti-Earthquake-Response/Shared%20Documents/HAITI-Phase%202_Emergency%20and%20%20Resiliency%20Strategy/Field%20Activities/SHELTER/BID%20Process%20513%20Shelter%20repair/DOSSIER%20REPARATION%20513%20SHELTER%20ET%20WASH/2-BID%20BLANK_Shelter_WASH%20repair_RELEVE%20II-VF-PLAISANCE.xlsx" TargetMode="External"/><Relationship Id="rId2" Type="http://schemas.microsoft.com/office/2019/04/relationships/externalLinkLongPath" Target="2-BID%20BLANK_Shelter_WASH%20repair_RELEVE%20II-VF-PLAISANCE.xlsx?11945741" TargetMode="External"/><Relationship Id="rId1" Type="http://schemas.openxmlformats.org/officeDocument/2006/relationships/externalLinkPath" Target="file:///\\11945741\2-BID%20BLANK_Shelter_WASH%20repair_RELEVE%20II-VF-PLAISA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pFS4FbxzxE6c3Hw9NI1pvNgeisaRsxFFu6wq63DHyW_TyDfZogZsSaBSb0SfAPOt" itemId="01U2YUTCLBMYLWW2LYURA3ZVO5FSSQR2C2">
      <xxl21:absoluteUrl r:id="rId3"/>
    </xxl21:alternateUrls>
    <sheetNames>
      <sheetName val="Summary"/>
      <sheetName val="Plaisance_Shelter_Blank"/>
      <sheetName val="Plaisance_WASH_blank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CD950-F05B-4C0F-BFC6-3B2F34EE37DC}">
  <dimension ref="A1:F10"/>
  <sheetViews>
    <sheetView tabSelected="1" workbookViewId="0">
      <selection activeCell="E7" sqref="E7"/>
    </sheetView>
  </sheetViews>
  <sheetFormatPr defaultRowHeight="15"/>
  <cols>
    <col min="1" max="1" width="11.85546875" customWidth="1"/>
    <col min="2" max="2" width="20.5703125" customWidth="1"/>
    <col min="5" max="5" width="12.7109375" customWidth="1"/>
    <col min="6" max="6" width="20.7109375" customWidth="1"/>
  </cols>
  <sheetData>
    <row r="1" spans="1:6">
      <c r="A1" s="23" t="s">
        <v>0</v>
      </c>
    </row>
    <row r="4" spans="1:6">
      <c r="A4" s="89" t="s">
        <v>1</v>
      </c>
      <c r="B4" s="89" t="s">
        <v>2</v>
      </c>
      <c r="C4" s="89" t="s">
        <v>3</v>
      </c>
      <c r="D4" s="89" t="s">
        <v>4</v>
      </c>
      <c r="E4" s="89" t="s">
        <v>5</v>
      </c>
      <c r="F4" s="89" t="s">
        <v>6</v>
      </c>
    </row>
    <row r="5" spans="1:6">
      <c r="A5" s="90"/>
      <c r="B5" s="90"/>
      <c r="C5" s="90"/>
      <c r="D5" s="90"/>
      <c r="E5" s="90"/>
      <c r="F5" s="90"/>
    </row>
    <row r="6" spans="1:6">
      <c r="A6" s="90">
        <v>1</v>
      </c>
      <c r="B6" s="90" t="s">
        <v>7</v>
      </c>
      <c r="C6" s="91">
        <v>1</v>
      </c>
      <c r="D6" s="91" t="s">
        <v>8</v>
      </c>
      <c r="E6" s="91">
        <f>Cavaillon_Shelter_Blank!L41</f>
        <v>0</v>
      </c>
      <c r="F6" s="91">
        <f>C6*E6</f>
        <v>0</v>
      </c>
    </row>
    <row r="7" spans="1:6">
      <c r="A7" s="90">
        <v>2</v>
      </c>
      <c r="B7" s="90" t="s">
        <v>9</v>
      </c>
      <c r="C7" s="91">
        <v>1</v>
      </c>
      <c r="D7" s="91" t="s">
        <v>10</v>
      </c>
      <c r="E7" s="91">
        <f>Cavaillon_WASH_blank!F9</f>
        <v>0</v>
      </c>
      <c r="F7" s="91">
        <f>C7*E7</f>
        <v>0</v>
      </c>
    </row>
    <row r="8" spans="1:6">
      <c r="A8" s="90"/>
      <c r="B8" s="90"/>
      <c r="C8" s="91"/>
      <c r="D8" s="91"/>
      <c r="E8" s="91"/>
      <c r="F8" s="91"/>
    </row>
    <row r="9" spans="1:6">
      <c r="A9" s="90"/>
      <c r="B9" s="92" t="s">
        <v>11</v>
      </c>
      <c r="C9" s="93"/>
      <c r="D9" s="93"/>
      <c r="E9" s="93"/>
      <c r="F9" s="93">
        <f>SUM(F6:F8)</f>
        <v>0</v>
      </c>
    </row>
    <row r="10" spans="1:6">
      <c r="A10" s="90"/>
      <c r="B10" s="90"/>
      <c r="C10" s="90"/>
      <c r="D10" s="90"/>
      <c r="E10" s="90"/>
      <c r="F10" s="9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51745-D1C5-4D60-987F-4D5B2EA79F48}">
  <dimension ref="A1:S103"/>
  <sheetViews>
    <sheetView topLeftCell="F38" zoomScale="68" zoomScaleNormal="68" workbookViewId="0">
      <selection activeCell="D8" sqref="D8"/>
    </sheetView>
  </sheetViews>
  <sheetFormatPr defaultRowHeight="14.45"/>
  <cols>
    <col min="1" max="1" width="16.42578125" customWidth="1"/>
    <col min="2" max="2" width="19.85546875" style="23" customWidth="1"/>
    <col min="3" max="3" width="47.85546875" customWidth="1"/>
    <col min="4" max="4" width="14.7109375" customWidth="1"/>
    <col min="5" max="5" width="17.42578125" customWidth="1"/>
    <col min="6" max="7" width="11.5703125" customWidth="1"/>
    <col min="8" max="8" width="13.140625" customWidth="1"/>
    <col min="9" max="12" width="15.5703125" customWidth="1"/>
  </cols>
  <sheetData>
    <row r="1" spans="1:19">
      <c r="A1" s="1"/>
      <c r="B1" s="3"/>
      <c r="C1" s="1"/>
      <c r="D1" s="1"/>
      <c r="E1" s="1"/>
      <c r="F1" s="2"/>
      <c r="G1" s="2"/>
      <c r="H1" s="2"/>
      <c r="I1" s="2"/>
      <c r="J1" s="2"/>
      <c r="K1" s="1"/>
      <c r="L1" s="1"/>
      <c r="M1" s="1"/>
      <c r="N1" s="1"/>
      <c r="O1" s="1"/>
      <c r="P1" s="1"/>
      <c r="Q1" s="1"/>
      <c r="R1" s="1"/>
      <c r="S1" s="1"/>
    </row>
    <row r="2" spans="1:19">
      <c r="A2" s="1"/>
      <c r="B2" s="3"/>
      <c r="C2" s="1"/>
      <c r="D2" s="1"/>
      <c r="E2" s="1"/>
      <c r="F2" s="2"/>
      <c r="G2" s="2"/>
      <c r="H2" s="2"/>
      <c r="I2" s="2"/>
      <c r="J2" s="2"/>
      <c r="K2" s="1"/>
      <c r="L2" s="1"/>
      <c r="M2" s="1"/>
      <c r="N2" s="1"/>
      <c r="O2" s="1"/>
      <c r="P2" s="1"/>
      <c r="Q2" s="1"/>
      <c r="R2" s="1"/>
      <c r="S2" s="1"/>
    </row>
    <row r="3" spans="1:19">
      <c r="A3" s="81" t="s">
        <v>12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1"/>
      <c r="N3" s="1"/>
      <c r="O3" s="1"/>
      <c r="P3" s="1"/>
      <c r="Q3" s="1"/>
      <c r="R3" s="1"/>
      <c r="S3" s="1"/>
    </row>
    <row r="4" spans="1:19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1"/>
      <c r="N4" s="1"/>
      <c r="O4" s="1"/>
      <c r="P4" s="1"/>
      <c r="Q4" s="1"/>
      <c r="R4" s="1"/>
      <c r="S4" s="1"/>
    </row>
    <row r="5" spans="1:19">
      <c r="A5" s="1"/>
      <c r="B5" s="3"/>
      <c r="C5" s="1"/>
      <c r="D5" s="1"/>
      <c r="E5" s="1"/>
      <c r="F5" s="2"/>
      <c r="G5" s="2"/>
      <c r="H5" s="2"/>
      <c r="I5" s="2"/>
      <c r="J5" s="2"/>
      <c r="K5" s="1"/>
      <c r="L5" s="1"/>
      <c r="M5" s="1"/>
      <c r="N5" s="1"/>
      <c r="O5" s="1"/>
      <c r="P5" s="1"/>
      <c r="Q5" s="1"/>
      <c r="R5" s="1"/>
      <c r="S5" s="1"/>
    </row>
    <row r="6" spans="1:19" ht="18.600000000000001" customHeight="1">
      <c r="A6" s="1"/>
      <c r="B6" s="3"/>
      <c r="C6" s="1"/>
      <c r="D6" s="1"/>
      <c r="E6" s="1"/>
      <c r="F6" s="77" t="s">
        <v>13</v>
      </c>
      <c r="G6" s="78"/>
      <c r="H6" s="78"/>
      <c r="I6" s="79" t="s">
        <v>6</v>
      </c>
      <c r="J6" s="79"/>
      <c r="K6" s="79"/>
      <c r="L6" s="1"/>
      <c r="M6" s="1"/>
      <c r="N6" s="1"/>
      <c r="O6" s="1"/>
      <c r="P6" s="1"/>
      <c r="Q6" s="1"/>
      <c r="R6" s="1"/>
      <c r="S6" s="1"/>
    </row>
    <row r="7" spans="1:19" ht="18.600000000000001">
      <c r="A7" s="5" t="s">
        <v>14</v>
      </c>
      <c r="B7" s="6" t="s">
        <v>15</v>
      </c>
      <c r="C7" s="6" t="s">
        <v>16</v>
      </c>
      <c r="D7" s="5" t="s">
        <v>4</v>
      </c>
      <c r="E7" s="6" t="s">
        <v>17</v>
      </c>
      <c r="F7" s="6" t="s">
        <v>18</v>
      </c>
      <c r="G7" s="6" t="s">
        <v>19</v>
      </c>
      <c r="H7" s="6" t="s">
        <v>20</v>
      </c>
      <c r="I7" s="6" t="s">
        <v>18</v>
      </c>
      <c r="J7" s="6" t="s">
        <v>19</v>
      </c>
      <c r="K7" s="6" t="s">
        <v>20</v>
      </c>
      <c r="L7" s="6" t="s">
        <v>21</v>
      </c>
      <c r="M7" s="1"/>
      <c r="N7" s="1"/>
      <c r="O7" s="1"/>
      <c r="P7" s="1"/>
      <c r="Q7" s="1"/>
      <c r="R7" s="1"/>
      <c r="S7" s="1"/>
    </row>
    <row r="8" spans="1:19" ht="61.5" customHeight="1">
      <c r="A8" s="80">
        <v>1</v>
      </c>
      <c r="B8" s="6"/>
      <c r="C8" s="8" t="s">
        <v>22</v>
      </c>
      <c r="D8" s="9"/>
      <c r="E8" s="24"/>
      <c r="F8" s="24">
        <v>3</v>
      </c>
      <c r="G8" s="24">
        <v>34</v>
      </c>
      <c r="H8" s="24">
        <v>71</v>
      </c>
      <c r="I8" s="24"/>
      <c r="J8" s="24"/>
      <c r="K8" s="24"/>
      <c r="L8" s="28">
        <f>SUM(F8:H8)</f>
        <v>108</v>
      </c>
      <c r="M8" s="1"/>
      <c r="N8" s="1"/>
      <c r="O8" s="1"/>
      <c r="P8" s="1"/>
      <c r="Q8" s="1"/>
      <c r="R8" s="1"/>
      <c r="S8" s="1"/>
    </row>
    <row r="9" spans="1:19" ht="39.950000000000003" customHeight="1">
      <c r="A9" s="80"/>
      <c r="B9" s="6"/>
      <c r="C9" s="10" t="s">
        <v>23</v>
      </c>
      <c r="D9" s="9" t="s">
        <v>24</v>
      </c>
      <c r="E9" s="24"/>
      <c r="F9" s="24"/>
      <c r="G9" s="24"/>
      <c r="H9" s="24"/>
      <c r="I9" s="26">
        <f>$F$8*E9</f>
        <v>0</v>
      </c>
      <c r="J9" s="26">
        <f>$G$8*E9</f>
        <v>0</v>
      </c>
      <c r="K9" s="26">
        <f>$H$8*E9</f>
        <v>0</v>
      </c>
      <c r="L9" s="27">
        <f>SUM(I9:K9)</f>
        <v>0</v>
      </c>
      <c r="M9" s="1"/>
    </row>
    <row r="10" spans="1:19" ht="39.950000000000003" customHeight="1">
      <c r="A10" s="80"/>
      <c r="B10" s="6"/>
      <c r="C10" s="11" t="s">
        <v>25</v>
      </c>
      <c r="D10" s="9" t="s">
        <v>24</v>
      </c>
      <c r="E10" s="24"/>
      <c r="F10" s="24"/>
      <c r="G10" s="24"/>
      <c r="H10" s="24"/>
      <c r="I10" s="26">
        <f t="shared" ref="I10:I11" si="0">$F$8*E10</f>
        <v>0</v>
      </c>
      <c r="J10" s="26">
        <f t="shared" ref="J10:J11" si="1">$G$8*E10</f>
        <v>0</v>
      </c>
      <c r="K10" s="26">
        <f t="shared" ref="K10:K11" si="2">$H$8*E10</f>
        <v>0</v>
      </c>
      <c r="L10" s="27">
        <f t="shared" ref="L10:L36" si="3">SUM(I10:K10)</f>
        <v>0</v>
      </c>
      <c r="M10" s="1"/>
    </row>
    <row r="11" spans="1:19" ht="39.950000000000003" customHeight="1">
      <c r="A11" s="80"/>
      <c r="B11" s="6"/>
      <c r="C11" s="10" t="s">
        <v>26</v>
      </c>
      <c r="D11" s="9" t="s">
        <v>24</v>
      </c>
      <c r="E11" s="24"/>
      <c r="F11" s="24"/>
      <c r="G11" s="24"/>
      <c r="H11" s="24"/>
      <c r="I11" s="26">
        <f t="shared" si="0"/>
        <v>0</v>
      </c>
      <c r="J11" s="26">
        <f t="shared" si="1"/>
        <v>0</v>
      </c>
      <c r="K11" s="26">
        <f t="shared" si="2"/>
        <v>0</v>
      </c>
      <c r="L11" s="27">
        <f t="shared" si="3"/>
        <v>0</v>
      </c>
      <c r="M11" s="1"/>
    </row>
    <row r="12" spans="1:19" ht="50.1" customHeight="1">
      <c r="A12" s="7">
        <v>2</v>
      </c>
      <c r="B12" s="12" t="s">
        <v>27</v>
      </c>
      <c r="C12" s="13" t="s">
        <v>28</v>
      </c>
      <c r="D12" s="9" t="s">
        <v>29</v>
      </c>
      <c r="E12" s="24"/>
      <c r="F12" s="32">
        <v>2.8380000000000005</v>
      </c>
      <c r="G12" s="32">
        <v>187.70268000000002</v>
      </c>
      <c r="H12" s="32">
        <v>602.73199299999999</v>
      </c>
      <c r="I12" s="26">
        <f>E12*F12</f>
        <v>0</v>
      </c>
      <c r="J12" s="26">
        <f>E12*G12</f>
        <v>0</v>
      </c>
      <c r="K12" s="26">
        <f>E12*H12</f>
        <v>0</v>
      </c>
      <c r="L12" s="27">
        <f t="shared" si="3"/>
        <v>0</v>
      </c>
      <c r="M12" s="1"/>
    </row>
    <row r="13" spans="1:19" ht="50.1" customHeight="1">
      <c r="A13" s="7">
        <v>3</v>
      </c>
      <c r="B13" s="14" t="s">
        <v>30</v>
      </c>
      <c r="C13" s="13" t="s">
        <v>31</v>
      </c>
      <c r="D13" s="9" t="s">
        <v>29</v>
      </c>
      <c r="E13" s="24"/>
      <c r="F13" s="32">
        <v>5.9781639500000008</v>
      </c>
      <c r="G13" s="32">
        <v>193.4265747</v>
      </c>
      <c r="H13" s="32">
        <v>594.56366024400006</v>
      </c>
      <c r="I13" s="26">
        <f t="shared" ref="I13:I36" si="4">E13*F13</f>
        <v>0</v>
      </c>
      <c r="J13" s="26">
        <f t="shared" ref="J13:J36" si="5">E13*G13</f>
        <v>0</v>
      </c>
      <c r="K13" s="26">
        <f t="shared" ref="K13:K36" si="6">E13*H13</f>
        <v>0</v>
      </c>
      <c r="L13" s="27">
        <f t="shared" si="3"/>
        <v>0</v>
      </c>
      <c r="M13" s="1"/>
    </row>
    <row r="14" spans="1:19" ht="59.1" customHeight="1">
      <c r="A14" s="7">
        <v>4</v>
      </c>
      <c r="B14" s="14" t="s">
        <v>32</v>
      </c>
      <c r="C14" s="13" t="s">
        <v>33</v>
      </c>
      <c r="D14" s="9" t="s">
        <v>34</v>
      </c>
      <c r="E14" s="24"/>
      <c r="F14" s="32">
        <v>28.572441259320634</v>
      </c>
      <c r="G14" s="32">
        <v>835.98326950013802</v>
      </c>
      <c r="H14" s="32">
        <v>2569.063174997515</v>
      </c>
      <c r="I14" s="26">
        <f t="shared" si="4"/>
        <v>0</v>
      </c>
      <c r="J14" s="26">
        <f t="shared" si="5"/>
        <v>0</v>
      </c>
      <c r="K14" s="26">
        <f t="shared" si="6"/>
        <v>0</v>
      </c>
      <c r="L14" s="27">
        <f t="shared" si="3"/>
        <v>0</v>
      </c>
      <c r="M14" s="1"/>
    </row>
    <row r="15" spans="1:19" ht="59.1" customHeight="1">
      <c r="A15" s="7">
        <v>5</v>
      </c>
      <c r="B15" s="14" t="s">
        <v>35</v>
      </c>
      <c r="C15" s="13" t="s">
        <v>36</v>
      </c>
      <c r="D15" s="15" t="s">
        <v>37</v>
      </c>
      <c r="E15" s="24"/>
      <c r="F15" s="32">
        <v>23.239048599529418</v>
      </c>
      <c r="G15" s="32">
        <v>1310.3287815425506</v>
      </c>
      <c r="H15" s="32">
        <v>4229.4552482621593</v>
      </c>
      <c r="I15" s="26">
        <f t="shared" si="4"/>
        <v>0</v>
      </c>
      <c r="J15" s="26">
        <f t="shared" si="5"/>
        <v>0</v>
      </c>
      <c r="K15" s="26">
        <f t="shared" si="6"/>
        <v>0</v>
      </c>
      <c r="L15" s="27">
        <f t="shared" si="3"/>
        <v>0</v>
      </c>
      <c r="M15" s="1"/>
    </row>
    <row r="16" spans="1:19" ht="50.1" customHeight="1">
      <c r="A16" s="7">
        <v>6</v>
      </c>
      <c r="B16" s="14" t="s">
        <v>38</v>
      </c>
      <c r="C16" s="13" t="s">
        <v>39</v>
      </c>
      <c r="D16" s="9" t="s">
        <v>29</v>
      </c>
      <c r="E16" s="24"/>
      <c r="F16" s="32">
        <v>0.5</v>
      </c>
      <c r="G16" s="32">
        <v>0.5</v>
      </c>
      <c r="H16" s="32">
        <v>4.3</v>
      </c>
      <c r="I16" s="26">
        <f t="shared" si="4"/>
        <v>0</v>
      </c>
      <c r="J16" s="26">
        <f t="shared" si="5"/>
        <v>0</v>
      </c>
      <c r="K16" s="26">
        <f t="shared" si="6"/>
        <v>0</v>
      </c>
      <c r="L16" s="27">
        <f t="shared" si="3"/>
        <v>0</v>
      </c>
      <c r="M16" s="1"/>
    </row>
    <row r="17" spans="1:13" ht="50.1" customHeight="1">
      <c r="A17" s="7">
        <v>7</v>
      </c>
      <c r="B17" s="16" t="s">
        <v>40</v>
      </c>
      <c r="C17" s="13" t="s">
        <v>41</v>
      </c>
      <c r="D17" s="9" t="s">
        <v>29</v>
      </c>
      <c r="E17" s="24"/>
      <c r="F17" s="32">
        <v>2.0822400000000001</v>
      </c>
      <c r="G17" s="32">
        <v>39.608195000000023</v>
      </c>
      <c r="H17" s="32">
        <v>116.90994800000003</v>
      </c>
      <c r="I17" s="26">
        <f t="shared" si="4"/>
        <v>0</v>
      </c>
      <c r="J17" s="26">
        <f t="shared" si="5"/>
        <v>0</v>
      </c>
      <c r="K17" s="26">
        <f t="shared" si="6"/>
        <v>0</v>
      </c>
      <c r="L17" s="27">
        <f t="shared" si="3"/>
        <v>0</v>
      </c>
      <c r="M17" s="1"/>
    </row>
    <row r="18" spans="1:13" ht="66.95" customHeight="1">
      <c r="A18" s="7">
        <v>8</v>
      </c>
      <c r="B18" s="14" t="s">
        <v>42</v>
      </c>
      <c r="C18" s="17" t="s">
        <v>43</v>
      </c>
      <c r="D18" s="9" t="s">
        <v>44</v>
      </c>
      <c r="E18" s="24"/>
      <c r="F18" s="32">
        <v>1</v>
      </c>
      <c r="G18" s="32">
        <v>158</v>
      </c>
      <c r="H18" s="32">
        <v>371</v>
      </c>
      <c r="I18" s="26">
        <f t="shared" si="4"/>
        <v>0</v>
      </c>
      <c r="J18" s="26">
        <f t="shared" si="5"/>
        <v>0</v>
      </c>
      <c r="K18" s="26">
        <f t="shared" si="6"/>
        <v>0</v>
      </c>
      <c r="L18" s="27">
        <f t="shared" si="3"/>
        <v>0</v>
      </c>
      <c r="M18" s="1"/>
    </row>
    <row r="19" spans="1:13" ht="50.1" customHeight="1">
      <c r="A19" s="7">
        <v>9</v>
      </c>
      <c r="B19" s="14" t="s">
        <v>45</v>
      </c>
      <c r="C19" s="17" t="s">
        <v>46</v>
      </c>
      <c r="D19" s="9" t="s">
        <v>47</v>
      </c>
      <c r="E19" s="24"/>
      <c r="F19" s="32">
        <v>6</v>
      </c>
      <c r="G19" s="32">
        <v>116</v>
      </c>
      <c r="H19" s="32">
        <v>383</v>
      </c>
      <c r="I19" s="26">
        <f t="shared" si="4"/>
        <v>0</v>
      </c>
      <c r="J19" s="26">
        <f t="shared" si="5"/>
        <v>0</v>
      </c>
      <c r="K19" s="26">
        <f t="shared" si="6"/>
        <v>0</v>
      </c>
      <c r="L19" s="27">
        <f t="shared" si="3"/>
        <v>0</v>
      </c>
      <c r="M19" s="1"/>
    </row>
    <row r="20" spans="1:13" ht="56.45" customHeight="1">
      <c r="A20" s="7">
        <v>10</v>
      </c>
      <c r="B20" s="14" t="s">
        <v>48</v>
      </c>
      <c r="C20" s="18" t="s">
        <v>46</v>
      </c>
      <c r="D20" s="9" t="s">
        <v>47</v>
      </c>
      <c r="E20" s="24"/>
      <c r="F20" s="32">
        <v>31</v>
      </c>
      <c r="G20" s="32">
        <v>589.5</v>
      </c>
      <c r="H20" s="32">
        <v>1732</v>
      </c>
      <c r="I20" s="26">
        <f t="shared" si="4"/>
        <v>0</v>
      </c>
      <c r="J20" s="26">
        <f t="shared" si="5"/>
        <v>0</v>
      </c>
      <c r="K20" s="26">
        <f t="shared" si="6"/>
        <v>0</v>
      </c>
      <c r="L20" s="27">
        <f t="shared" si="3"/>
        <v>0</v>
      </c>
      <c r="M20" s="1"/>
    </row>
    <row r="21" spans="1:13" ht="59.1" customHeight="1">
      <c r="A21" s="7">
        <v>11</v>
      </c>
      <c r="B21" s="14" t="s">
        <v>49</v>
      </c>
      <c r="C21" s="17" t="s">
        <v>46</v>
      </c>
      <c r="D21" s="9" t="s">
        <v>47</v>
      </c>
      <c r="E21" s="24"/>
      <c r="F21" s="32">
        <v>31</v>
      </c>
      <c r="G21" s="32">
        <v>888</v>
      </c>
      <c r="H21" s="32">
        <v>2684</v>
      </c>
      <c r="I21" s="26">
        <f t="shared" si="4"/>
        <v>0</v>
      </c>
      <c r="J21" s="26">
        <f t="shared" si="5"/>
        <v>0</v>
      </c>
      <c r="K21" s="26">
        <f t="shared" si="6"/>
        <v>0</v>
      </c>
      <c r="L21" s="27">
        <f t="shared" si="3"/>
        <v>0</v>
      </c>
      <c r="M21" s="1"/>
    </row>
    <row r="22" spans="1:13" ht="66.95" customHeight="1">
      <c r="A22" s="7">
        <v>12</v>
      </c>
      <c r="B22" s="14" t="s">
        <v>50</v>
      </c>
      <c r="C22" s="17" t="s">
        <v>46</v>
      </c>
      <c r="D22" s="9" t="s">
        <v>51</v>
      </c>
      <c r="E22" s="24"/>
      <c r="F22" s="32">
        <v>29</v>
      </c>
      <c r="G22" s="32">
        <v>350</v>
      </c>
      <c r="H22" s="32">
        <v>1548</v>
      </c>
      <c r="I22" s="26">
        <f t="shared" si="4"/>
        <v>0</v>
      </c>
      <c r="J22" s="26">
        <f t="shared" si="5"/>
        <v>0</v>
      </c>
      <c r="K22" s="26">
        <f t="shared" si="6"/>
        <v>0</v>
      </c>
      <c r="L22" s="27">
        <f t="shared" si="3"/>
        <v>0</v>
      </c>
      <c r="M22" s="1"/>
    </row>
    <row r="23" spans="1:13" ht="29.1">
      <c r="A23" s="7">
        <v>13</v>
      </c>
      <c r="B23" s="14" t="s">
        <v>52</v>
      </c>
      <c r="C23" s="18" t="s">
        <v>53</v>
      </c>
      <c r="D23" s="9" t="s">
        <v>47</v>
      </c>
      <c r="E23" s="24"/>
      <c r="F23" s="32">
        <v>5</v>
      </c>
      <c r="G23" s="32">
        <v>72</v>
      </c>
      <c r="H23" s="32">
        <v>310</v>
      </c>
      <c r="I23" s="26">
        <f t="shared" si="4"/>
        <v>0</v>
      </c>
      <c r="J23" s="26">
        <f t="shared" si="5"/>
        <v>0</v>
      </c>
      <c r="K23" s="26">
        <f t="shared" si="6"/>
        <v>0</v>
      </c>
      <c r="L23" s="27">
        <f t="shared" si="3"/>
        <v>0</v>
      </c>
      <c r="M23" s="1"/>
    </row>
    <row r="24" spans="1:13" ht="66.95" customHeight="1">
      <c r="A24" s="7">
        <v>14</v>
      </c>
      <c r="B24" s="14" t="s">
        <v>54</v>
      </c>
      <c r="C24" s="17" t="s">
        <v>46</v>
      </c>
      <c r="D24" s="9" t="s">
        <v>55</v>
      </c>
      <c r="E24" s="24"/>
      <c r="F24" s="32">
        <v>10.033670034</v>
      </c>
      <c r="G24" s="32">
        <v>145.13131312499999</v>
      </c>
      <c r="H24" s="32">
        <v>754.51178452600016</v>
      </c>
      <c r="I24" s="26">
        <f t="shared" si="4"/>
        <v>0</v>
      </c>
      <c r="J24" s="26">
        <f t="shared" si="5"/>
        <v>0</v>
      </c>
      <c r="K24" s="26">
        <f t="shared" si="6"/>
        <v>0</v>
      </c>
      <c r="L24" s="27">
        <f t="shared" si="3"/>
        <v>0</v>
      </c>
      <c r="M24" s="1"/>
    </row>
    <row r="25" spans="1:13" ht="50.1" customHeight="1">
      <c r="A25" s="7">
        <v>15</v>
      </c>
      <c r="B25" s="14" t="s">
        <v>56</v>
      </c>
      <c r="C25" s="18" t="s">
        <v>57</v>
      </c>
      <c r="D25" s="9" t="s">
        <v>55</v>
      </c>
      <c r="E25" s="24"/>
      <c r="F25" s="32">
        <v>6.8383233532934131</v>
      </c>
      <c r="G25" s="32">
        <v>117.94011977033533</v>
      </c>
      <c r="H25" s="32">
        <v>278.16766469211962</v>
      </c>
      <c r="I25" s="26">
        <f t="shared" si="4"/>
        <v>0</v>
      </c>
      <c r="J25" s="26">
        <f t="shared" si="5"/>
        <v>0</v>
      </c>
      <c r="K25" s="26">
        <f t="shared" si="6"/>
        <v>0</v>
      </c>
      <c r="L25" s="27">
        <f t="shared" si="3"/>
        <v>0</v>
      </c>
      <c r="M25" s="1"/>
    </row>
    <row r="26" spans="1:13" ht="38.1" customHeight="1">
      <c r="A26" s="7">
        <v>16</v>
      </c>
      <c r="B26" s="14" t="s">
        <v>58</v>
      </c>
      <c r="C26" s="18" t="s">
        <v>57</v>
      </c>
      <c r="D26" s="9" t="s">
        <v>55</v>
      </c>
      <c r="E26" s="24"/>
      <c r="F26" s="32">
        <v>10.363636363636363</v>
      </c>
      <c r="G26" s="32">
        <v>150.93939393939397</v>
      </c>
      <c r="H26" s="32">
        <v>357.84848484848487</v>
      </c>
      <c r="I26" s="26">
        <f t="shared" si="4"/>
        <v>0</v>
      </c>
      <c r="J26" s="26">
        <f t="shared" si="5"/>
        <v>0</v>
      </c>
      <c r="K26" s="26">
        <f t="shared" si="6"/>
        <v>0</v>
      </c>
      <c r="L26" s="27">
        <f t="shared" si="3"/>
        <v>0</v>
      </c>
      <c r="M26" s="1"/>
    </row>
    <row r="27" spans="1:13" ht="38.1" customHeight="1">
      <c r="A27" s="7">
        <v>17</v>
      </c>
      <c r="B27" s="14" t="s">
        <v>59</v>
      </c>
      <c r="C27" s="18" t="s">
        <v>57</v>
      </c>
      <c r="D27" s="9" t="s">
        <v>55</v>
      </c>
      <c r="E27" s="24"/>
      <c r="F27" s="32">
        <v>8.4</v>
      </c>
      <c r="G27" s="32">
        <v>114.39999999999998</v>
      </c>
      <c r="H27" s="32">
        <v>295.20000000000005</v>
      </c>
      <c r="I27" s="26">
        <f t="shared" si="4"/>
        <v>0</v>
      </c>
      <c r="J27" s="26">
        <f t="shared" si="5"/>
        <v>0</v>
      </c>
      <c r="K27" s="26">
        <f t="shared" si="6"/>
        <v>0</v>
      </c>
      <c r="L27" s="27">
        <f t="shared" si="3"/>
        <v>0</v>
      </c>
      <c r="M27" s="1"/>
    </row>
    <row r="28" spans="1:13" ht="50.1" customHeight="1">
      <c r="A28" s="7">
        <v>18</v>
      </c>
      <c r="B28" s="14" t="s">
        <v>60</v>
      </c>
      <c r="C28" s="17" t="s">
        <v>61</v>
      </c>
      <c r="D28" s="9" t="s">
        <v>55</v>
      </c>
      <c r="E28" s="24"/>
      <c r="F28" s="32">
        <v>1.4634146341463414</v>
      </c>
      <c r="G28" s="32">
        <v>75.609756097560975</v>
      </c>
      <c r="H28" s="32">
        <v>205.36585365853654</v>
      </c>
      <c r="I28" s="26">
        <f t="shared" si="4"/>
        <v>0</v>
      </c>
      <c r="J28" s="26">
        <f t="shared" si="5"/>
        <v>0</v>
      </c>
      <c r="K28" s="26">
        <f t="shared" si="6"/>
        <v>0</v>
      </c>
      <c r="L28" s="27">
        <f t="shared" si="3"/>
        <v>0</v>
      </c>
      <c r="M28" s="1"/>
    </row>
    <row r="29" spans="1:13" ht="28.5" customHeight="1">
      <c r="A29" s="7">
        <v>19</v>
      </c>
      <c r="B29" s="14" t="s">
        <v>62</v>
      </c>
      <c r="C29" s="18" t="s">
        <v>63</v>
      </c>
      <c r="D29" s="9" t="s">
        <v>47</v>
      </c>
      <c r="E29" s="24"/>
      <c r="F29" s="32">
        <v>30</v>
      </c>
      <c r="G29" s="32">
        <v>340</v>
      </c>
      <c r="H29" s="32">
        <v>710</v>
      </c>
      <c r="I29" s="26">
        <f t="shared" si="4"/>
        <v>0</v>
      </c>
      <c r="J29" s="26">
        <f t="shared" si="5"/>
        <v>0</v>
      </c>
      <c r="K29" s="26">
        <f t="shared" si="6"/>
        <v>0</v>
      </c>
      <c r="L29" s="27">
        <f t="shared" si="3"/>
        <v>0</v>
      </c>
      <c r="M29" s="1"/>
    </row>
    <row r="30" spans="1:13" ht="128.44999999999999" customHeight="1">
      <c r="A30" s="7">
        <v>20</v>
      </c>
      <c r="B30" s="14" t="s">
        <v>64</v>
      </c>
      <c r="C30" s="17" t="s">
        <v>65</v>
      </c>
      <c r="D30" s="9" t="s">
        <v>47</v>
      </c>
      <c r="E30" s="24"/>
      <c r="F30" s="32">
        <v>90</v>
      </c>
      <c r="G30" s="32">
        <v>1020</v>
      </c>
      <c r="H30" s="32">
        <v>2130</v>
      </c>
      <c r="I30" s="26">
        <f t="shared" si="4"/>
        <v>0</v>
      </c>
      <c r="J30" s="26">
        <f t="shared" si="5"/>
        <v>0</v>
      </c>
      <c r="K30" s="26">
        <f t="shared" si="6"/>
        <v>0</v>
      </c>
      <c r="L30" s="27">
        <f t="shared" si="3"/>
        <v>0</v>
      </c>
      <c r="M30" s="1"/>
    </row>
    <row r="31" spans="1:13" ht="50.1" customHeight="1">
      <c r="A31" s="7">
        <v>22</v>
      </c>
      <c r="B31" s="12" t="s">
        <v>66</v>
      </c>
      <c r="C31" s="13" t="s">
        <v>67</v>
      </c>
      <c r="D31" s="9" t="s">
        <v>51</v>
      </c>
      <c r="E31" s="24"/>
      <c r="F31" s="32">
        <v>6</v>
      </c>
      <c r="G31" s="32">
        <v>102</v>
      </c>
      <c r="H31" s="32">
        <v>213</v>
      </c>
      <c r="I31" s="26">
        <f t="shared" si="4"/>
        <v>0</v>
      </c>
      <c r="J31" s="26">
        <f t="shared" si="5"/>
        <v>0</v>
      </c>
      <c r="K31" s="26">
        <f t="shared" si="6"/>
        <v>0</v>
      </c>
      <c r="L31" s="27">
        <f t="shared" si="3"/>
        <v>0</v>
      </c>
      <c r="M31" s="1"/>
    </row>
    <row r="32" spans="1:13">
      <c r="A32" s="7">
        <v>24</v>
      </c>
      <c r="B32" s="19" t="s">
        <v>68</v>
      </c>
      <c r="C32" s="13"/>
      <c r="D32" s="9" t="s">
        <v>69</v>
      </c>
      <c r="E32" s="24"/>
      <c r="F32" s="32">
        <v>3</v>
      </c>
      <c r="G32" s="32">
        <v>68</v>
      </c>
      <c r="H32" s="32">
        <v>142</v>
      </c>
      <c r="I32" s="26">
        <f t="shared" si="4"/>
        <v>0</v>
      </c>
      <c r="J32" s="26">
        <f t="shared" si="5"/>
        <v>0</v>
      </c>
      <c r="K32" s="26">
        <f t="shared" si="6"/>
        <v>0</v>
      </c>
      <c r="L32" s="27">
        <f t="shared" si="3"/>
        <v>0</v>
      </c>
      <c r="M32" s="1"/>
    </row>
    <row r="33" spans="1:19">
      <c r="A33" s="7">
        <v>25</v>
      </c>
      <c r="B33" s="19" t="s">
        <v>70</v>
      </c>
      <c r="C33" s="13"/>
      <c r="D33" s="9" t="s">
        <v>69</v>
      </c>
      <c r="E33" s="24"/>
      <c r="F33" s="32">
        <v>12</v>
      </c>
      <c r="G33" s="32">
        <v>136</v>
      </c>
      <c r="H33" s="32">
        <v>426</v>
      </c>
      <c r="I33" s="26">
        <f t="shared" si="4"/>
        <v>0</v>
      </c>
      <c r="J33" s="26">
        <f t="shared" si="5"/>
        <v>0</v>
      </c>
      <c r="K33" s="26">
        <f t="shared" si="6"/>
        <v>0</v>
      </c>
      <c r="L33" s="27">
        <f t="shared" si="3"/>
        <v>0</v>
      </c>
      <c r="M33" s="1"/>
    </row>
    <row r="34" spans="1:19">
      <c r="A34" s="7">
        <v>26</v>
      </c>
      <c r="B34" s="19" t="s">
        <v>71</v>
      </c>
      <c r="C34" s="13"/>
      <c r="D34" s="9" t="s">
        <v>47</v>
      </c>
      <c r="E34" s="24"/>
      <c r="F34" s="32">
        <v>6</v>
      </c>
      <c r="G34" s="32">
        <v>68</v>
      </c>
      <c r="H34" s="32">
        <v>213</v>
      </c>
      <c r="I34" s="26">
        <f t="shared" si="4"/>
        <v>0</v>
      </c>
      <c r="J34" s="26">
        <f t="shared" si="5"/>
        <v>0</v>
      </c>
      <c r="K34" s="26">
        <f t="shared" si="6"/>
        <v>0</v>
      </c>
      <c r="L34" s="27">
        <f t="shared" si="3"/>
        <v>0</v>
      </c>
      <c r="M34" s="1"/>
    </row>
    <row r="35" spans="1:19">
      <c r="A35" s="7">
        <v>27</v>
      </c>
      <c r="B35" s="19" t="s">
        <v>72</v>
      </c>
      <c r="C35" s="13"/>
      <c r="D35" s="9" t="s">
        <v>47</v>
      </c>
      <c r="E35" s="24"/>
      <c r="F35" s="32">
        <v>3</v>
      </c>
      <c r="G35" s="32">
        <v>68</v>
      </c>
      <c r="H35" s="32">
        <v>142</v>
      </c>
      <c r="I35" s="26">
        <f t="shared" si="4"/>
        <v>0</v>
      </c>
      <c r="J35" s="26">
        <f t="shared" si="5"/>
        <v>0</v>
      </c>
      <c r="K35" s="26">
        <f t="shared" si="6"/>
        <v>0</v>
      </c>
      <c r="L35" s="27">
        <f t="shared" si="3"/>
        <v>0</v>
      </c>
      <c r="M35" s="1"/>
    </row>
    <row r="36" spans="1:19">
      <c r="A36" s="7">
        <v>28</v>
      </c>
      <c r="B36" s="19" t="s">
        <v>73</v>
      </c>
      <c r="C36" s="13"/>
      <c r="D36" s="9" t="s">
        <v>47</v>
      </c>
      <c r="E36" s="24"/>
      <c r="F36" s="32">
        <v>3</v>
      </c>
      <c r="G36" s="32">
        <v>34</v>
      </c>
      <c r="H36" s="32">
        <v>71</v>
      </c>
      <c r="I36" s="26">
        <f t="shared" si="4"/>
        <v>0</v>
      </c>
      <c r="J36" s="26">
        <f t="shared" si="5"/>
        <v>0</v>
      </c>
      <c r="K36" s="26">
        <f t="shared" si="6"/>
        <v>0</v>
      </c>
      <c r="L36" s="27">
        <f t="shared" si="3"/>
        <v>0</v>
      </c>
      <c r="M36" s="1"/>
    </row>
    <row r="37" spans="1:19">
      <c r="A37" s="7">
        <v>29</v>
      </c>
      <c r="B37" s="19" t="s">
        <v>74</v>
      </c>
      <c r="C37" s="13"/>
      <c r="D37" s="9"/>
      <c r="E37" s="24"/>
      <c r="F37" s="33"/>
      <c r="G37" s="33"/>
      <c r="H37" s="33"/>
      <c r="I37" s="27">
        <f>SUM(I9:I36)</f>
        <v>0</v>
      </c>
      <c r="J37" s="27">
        <f t="shared" ref="J37:K37" si="7">SUM(J9:J36)</f>
        <v>0</v>
      </c>
      <c r="K37" s="27">
        <f t="shared" si="7"/>
        <v>0</v>
      </c>
      <c r="L37" s="27">
        <f>SUM(I37:K37)</f>
        <v>0</v>
      </c>
      <c r="M37" s="1"/>
      <c r="N37" s="1"/>
      <c r="O37" s="1"/>
      <c r="P37" s="1"/>
      <c r="Q37" s="1"/>
      <c r="R37" s="1"/>
      <c r="S37" s="1"/>
    </row>
    <row r="38" spans="1:19" ht="29.1">
      <c r="A38" s="7">
        <v>30</v>
      </c>
      <c r="B38" s="12" t="s">
        <v>75</v>
      </c>
      <c r="C38" s="20">
        <v>0.35</v>
      </c>
      <c r="D38" s="9"/>
      <c r="E38" s="24"/>
      <c r="F38" s="24"/>
      <c r="G38" s="24"/>
      <c r="H38" s="24"/>
      <c r="I38" s="26">
        <f>I37*$C$38</f>
        <v>0</v>
      </c>
      <c r="J38" s="26">
        <f>J37*$C$38</f>
        <v>0</v>
      </c>
      <c r="K38" s="26">
        <f>K37*$C$38</f>
        <v>0</v>
      </c>
      <c r="L38" s="27">
        <f>SUM(I38:K38)</f>
        <v>0</v>
      </c>
      <c r="M38" s="1"/>
      <c r="N38" s="1"/>
      <c r="O38" s="1"/>
      <c r="P38" s="1"/>
      <c r="Q38" s="1"/>
      <c r="R38" s="1"/>
      <c r="S38" s="1"/>
    </row>
    <row r="39" spans="1:19">
      <c r="A39" s="7">
        <v>31</v>
      </c>
      <c r="B39" s="19" t="s">
        <v>76</v>
      </c>
      <c r="C39" s="21">
        <v>0.05</v>
      </c>
      <c r="D39" s="9"/>
      <c r="E39" s="24"/>
      <c r="F39" s="24"/>
      <c r="G39" s="24"/>
      <c r="H39" s="24"/>
      <c r="I39" s="26">
        <f>I37*$C$39</f>
        <v>0</v>
      </c>
      <c r="J39" s="26">
        <f t="shared" ref="J39:K39" si="8">J37*$C$39</f>
        <v>0</v>
      </c>
      <c r="K39" s="26">
        <f t="shared" si="8"/>
        <v>0</v>
      </c>
      <c r="L39" s="27">
        <f>SUM(I39:K39)</f>
        <v>0</v>
      </c>
      <c r="M39" s="1"/>
      <c r="N39" s="1"/>
      <c r="O39" s="1"/>
      <c r="P39" s="1"/>
      <c r="Q39" s="1"/>
      <c r="R39" s="1"/>
      <c r="S39" s="1"/>
    </row>
    <row r="40" spans="1:19" ht="57.95">
      <c r="A40" s="7">
        <v>32</v>
      </c>
      <c r="B40" s="22" t="s">
        <v>77</v>
      </c>
      <c r="C40" s="21">
        <v>0.1</v>
      </c>
      <c r="D40" s="9"/>
      <c r="E40" s="24"/>
      <c r="F40" s="24"/>
      <c r="G40" s="24"/>
      <c r="H40" s="24"/>
      <c r="I40" s="26">
        <f>I37*$C$40</f>
        <v>0</v>
      </c>
      <c r="J40" s="26">
        <f t="shared" ref="J40:K40" si="9">J37*$C$40</f>
        <v>0</v>
      </c>
      <c r="K40" s="26">
        <f t="shared" si="9"/>
        <v>0</v>
      </c>
      <c r="L40" s="27">
        <f>SUM(I40:K40)</f>
        <v>0</v>
      </c>
      <c r="M40" s="1"/>
      <c r="N40" s="1"/>
      <c r="O40" s="1"/>
      <c r="P40" s="1"/>
      <c r="Q40" s="1"/>
      <c r="R40" s="1"/>
      <c r="S40" s="1"/>
    </row>
    <row r="41" spans="1:19">
      <c r="A41" s="1"/>
      <c r="B41" s="19" t="s">
        <v>21</v>
      </c>
      <c r="C41" s="9"/>
      <c r="D41" s="9"/>
      <c r="E41" s="24"/>
      <c r="F41" s="24"/>
      <c r="G41" s="24"/>
      <c r="H41" s="24"/>
      <c r="I41" s="27">
        <f>SUM(I37:I40)</f>
        <v>0</v>
      </c>
      <c r="J41" s="27">
        <f t="shared" ref="J41:L41" si="10">SUM(J37:J40)</f>
        <v>0</v>
      </c>
      <c r="K41" s="27">
        <f t="shared" si="10"/>
        <v>0</v>
      </c>
      <c r="L41" s="27">
        <f t="shared" si="10"/>
        <v>0</v>
      </c>
      <c r="M41" s="1"/>
      <c r="N41" s="1"/>
      <c r="O41" s="1"/>
      <c r="P41" s="1"/>
      <c r="Q41" s="1"/>
      <c r="R41" s="1"/>
      <c r="S41" s="1"/>
    </row>
    <row r="42" spans="1:19">
      <c r="A42" s="1"/>
      <c r="B42" s="3"/>
      <c r="C42" s="1"/>
      <c r="D42" s="1"/>
      <c r="E42" s="1"/>
      <c r="F42" s="2"/>
      <c r="G42" s="2"/>
      <c r="H42" s="29" t="s">
        <v>78</v>
      </c>
      <c r="I42" s="30">
        <f>I41/F8</f>
        <v>0</v>
      </c>
      <c r="J42" s="30">
        <f>J41/G8</f>
        <v>0</v>
      </c>
      <c r="K42" s="31">
        <f>K41/H8</f>
        <v>0</v>
      </c>
      <c r="L42" s="1"/>
      <c r="M42" s="1"/>
      <c r="N42" s="1"/>
      <c r="O42" s="1"/>
      <c r="P42" s="1"/>
      <c r="Q42" s="1"/>
      <c r="R42" s="1"/>
      <c r="S42" s="1"/>
    </row>
    <row r="43" spans="1:19">
      <c r="A43" s="1"/>
      <c r="B43" s="3"/>
      <c r="C43" s="1"/>
      <c r="D43" s="1"/>
      <c r="E43" s="1"/>
      <c r="F43" s="2"/>
      <c r="G43" s="2"/>
      <c r="H43" s="2"/>
      <c r="I43" s="2"/>
      <c r="J43" s="2"/>
      <c r="K43" s="1"/>
      <c r="L43" s="1"/>
      <c r="M43" s="1"/>
      <c r="N43" s="1"/>
      <c r="O43" s="1"/>
      <c r="P43" s="1"/>
      <c r="Q43" s="1"/>
      <c r="R43" s="1"/>
      <c r="S43" s="1"/>
    </row>
    <row r="44" spans="1:19">
      <c r="A44" s="1"/>
      <c r="B44" s="3"/>
      <c r="C44" s="1"/>
      <c r="D44" s="1"/>
      <c r="E44" s="1"/>
      <c r="F44" s="2"/>
      <c r="G44" s="2"/>
      <c r="H44" s="2"/>
      <c r="I44" s="2"/>
      <c r="J44" s="2"/>
      <c r="K44" s="1"/>
      <c r="L44" s="1"/>
      <c r="M44" s="1"/>
      <c r="N44" s="1"/>
      <c r="O44" s="1"/>
      <c r="P44" s="1"/>
      <c r="Q44" s="1"/>
      <c r="R44" s="1"/>
      <c r="S44" s="1"/>
    </row>
    <row r="45" spans="1:19">
      <c r="A45" s="1"/>
      <c r="B45" s="3"/>
      <c r="C45" s="1"/>
      <c r="D45" s="1"/>
      <c r="E45" s="1"/>
      <c r="F45" s="2"/>
      <c r="G45" s="2"/>
      <c r="H45" s="2"/>
      <c r="I45" s="2"/>
      <c r="J45" s="2"/>
      <c r="K45" s="1"/>
      <c r="L45" s="25"/>
      <c r="M45" s="1"/>
      <c r="N45" s="1"/>
      <c r="O45" s="1"/>
      <c r="P45" s="1"/>
      <c r="Q45" s="1"/>
      <c r="R45" s="1"/>
      <c r="S45" s="1"/>
    </row>
    <row r="46" spans="1:19">
      <c r="A46" s="1"/>
      <c r="B46" s="3"/>
      <c r="C46" s="1"/>
      <c r="D46" s="1"/>
      <c r="E46" s="1"/>
      <c r="F46" s="2"/>
      <c r="G46" s="2"/>
      <c r="H46" s="2"/>
      <c r="I46" s="2"/>
      <c r="J46" s="2"/>
      <c r="K46" s="1"/>
      <c r="L46" s="1"/>
      <c r="M46" s="1"/>
      <c r="N46" s="1"/>
      <c r="O46" s="1"/>
      <c r="P46" s="1"/>
      <c r="Q46" s="1"/>
      <c r="R46" s="1"/>
      <c r="S46" s="1"/>
    </row>
    <row r="47" spans="1:19">
      <c r="A47" s="1"/>
      <c r="B47" s="3"/>
      <c r="C47" s="1"/>
      <c r="D47" s="1"/>
      <c r="E47" s="1"/>
      <c r="F47" s="2"/>
      <c r="G47" s="2"/>
      <c r="H47" s="2"/>
      <c r="I47" s="2"/>
      <c r="J47" s="2"/>
      <c r="K47" s="1"/>
      <c r="L47" s="1"/>
      <c r="M47" s="1"/>
      <c r="N47" s="1"/>
      <c r="O47" s="1"/>
      <c r="P47" s="1"/>
      <c r="Q47" s="1"/>
      <c r="R47" s="1"/>
      <c r="S47" s="1"/>
    </row>
    <row r="48" spans="1:19">
      <c r="A48" s="1"/>
      <c r="B48" s="3"/>
      <c r="C48" s="1"/>
      <c r="D48" s="1"/>
      <c r="E48" s="1"/>
      <c r="F48" s="2"/>
      <c r="G48" s="2"/>
      <c r="H48" s="2"/>
      <c r="I48" s="2"/>
      <c r="J48" s="2"/>
      <c r="K48" s="1"/>
      <c r="L48" s="1"/>
      <c r="M48" s="1"/>
      <c r="N48" s="1"/>
      <c r="O48" s="1"/>
      <c r="P48" s="1"/>
      <c r="Q48" s="1"/>
      <c r="R48" s="1"/>
      <c r="S48" s="1"/>
    </row>
    <row r="49" spans="1:19">
      <c r="A49" s="1"/>
      <c r="B49" s="3"/>
      <c r="C49" s="1"/>
      <c r="D49" s="1"/>
      <c r="E49" s="1"/>
      <c r="F49" s="2"/>
      <c r="G49" s="2"/>
      <c r="H49" s="2"/>
      <c r="I49" s="2"/>
      <c r="J49" s="2"/>
      <c r="K49" s="1"/>
      <c r="L49" s="1"/>
      <c r="M49" s="1"/>
      <c r="N49" s="1"/>
      <c r="O49" s="1"/>
      <c r="P49" s="1"/>
      <c r="Q49" s="1"/>
      <c r="R49" s="1"/>
      <c r="S49" s="1"/>
    </row>
    <row r="50" spans="1:19">
      <c r="A50" s="1"/>
      <c r="B50" s="3"/>
      <c r="C50" s="1"/>
      <c r="D50" s="1"/>
      <c r="E50" s="1"/>
      <c r="F50" s="2"/>
      <c r="G50" s="2"/>
      <c r="H50" s="2"/>
      <c r="I50" s="2"/>
      <c r="J50" s="2"/>
      <c r="K50" s="1"/>
      <c r="L50" s="1"/>
      <c r="M50" s="1"/>
      <c r="N50" s="1"/>
      <c r="O50" s="1"/>
      <c r="P50" s="1"/>
      <c r="Q50" s="1"/>
      <c r="R50" s="1"/>
      <c r="S50" s="1"/>
    </row>
    <row r="51" spans="1:19">
      <c r="A51" s="1"/>
      <c r="B51" s="3"/>
      <c r="C51" s="1"/>
      <c r="D51" s="1"/>
      <c r="E51" s="1"/>
      <c r="F51" s="2"/>
      <c r="G51" s="2"/>
      <c r="H51" s="2"/>
      <c r="I51" s="2"/>
      <c r="J51" s="2"/>
      <c r="K51" s="1"/>
      <c r="L51" s="1"/>
      <c r="M51" s="1"/>
      <c r="N51" s="1"/>
      <c r="O51" s="1"/>
      <c r="P51" s="1"/>
      <c r="Q51" s="1"/>
      <c r="R51" s="1"/>
      <c r="S51" s="1"/>
    </row>
    <row r="52" spans="1:19">
      <c r="A52" s="1"/>
      <c r="B52" s="3"/>
      <c r="C52" s="1"/>
      <c r="D52" s="1"/>
      <c r="E52" s="1"/>
      <c r="F52" s="2"/>
      <c r="G52" s="2"/>
      <c r="H52" s="2"/>
      <c r="I52" s="2"/>
      <c r="J52" s="2"/>
      <c r="K52" s="1"/>
      <c r="L52" s="1"/>
      <c r="M52" s="1"/>
      <c r="N52" s="1"/>
      <c r="O52" s="1"/>
      <c r="P52" s="1"/>
      <c r="Q52" s="1"/>
      <c r="R52" s="1"/>
      <c r="S52" s="1"/>
    </row>
    <row r="53" spans="1:19">
      <c r="A53" s="1"/>
      <c r="B53" s="3"/>
      <c r="C53" s="1"/>
      <c r="D53" s="1"/>
      <c r="E53" s="1"/>
      <c r="F53" s="2"/>
      <c r="G53" s="2"/>
      <c r="H53" s="2"/>
      <c r="I53" s="2"/>
      <c r="J53" s="2"/>
      <c r="K53" s="1"/>
      <c r="L53" s="1"/>
      <c r="M53" s="1"/>
      <c r="N53" s="1"/>
      <c r="O53" s="1"/>
      <c r="P53" s="1"/>
      <c r="Q53" s="1"/>
      <c r="R53" s="1"/>
      <c r="S53" s="1"/>
    </row>
    <row r="54" spans="1:19">
      <c r="A54" s="1"/>
      <c r="B54" s="3"/>
      <c r="C54" s="1"/>
      <c r="D54" s="1"/>
      <c r="E54" s="1"/>
      <c r="F54" s="2"/>
      <c r="G54" s="2"/>
      <c r="H54" s="2"/>
      <c r="I54" s="2"/>
      <c r="J54" s="2"/>
      <c r="K54" s="1"/>
      <c r="L54" s="1"/>
      <c r="M54" s="1"/>
      <c r="N54" s="1"/>
      <c r="O54" s="1"/>
      <c r="P54" s="1"/>
      <c r="Q54" s="1"/>
      <c r="R54" s="1"/>
      <c r="S54" s="1"/>
    </row>
    <row r="55" spans="1:19">
      <c r="A55" s="1"/>
      <c r="B55" s="3"/>
      <c r="C55" s="1"/>
      <c r="D55" s="1"/>
      <c r="E55" s="1"/>
      <c r="F55" s="2"/>
      <c r="G55" s="2"/>
      <c r="H55" s="2"/>
      <c r="I55" s="2"/>
      <c r="J55" s="2"/>
      <c r="K55" s="1"/>
      <c r="L55" s="1"/>
      <c r="M55" s="1"/>
      <c r="N55" s="1"/>
      <c r="O55" s="1"/>
      <c r="P55" s="1"/>
      <c r="Q55" s="1"/>
      <c r="R55" s="1"/>
      <c r="S55" s="1"/>
    </row>
    <row r="56" spans="1:19">
      <c r="A56" s="1"/>
      <c r="B56" s="3"/>
      <c r="C56" s="1"/>
      <c r="D56" s="1"/>
      <c r="E56" s="1"/>
      <c r="F56" s="2"/>
      <c r="G56" s="2"/>
      <c r="H56" s="2"/>
      <c r="I56" s="2"/>
      <c r="J56" s="2"/>
      <c r="K56" s="1"/>
      <c r="L56" s="1"/>
      <c r="M56" s="1"/>
      <c r="N56" s="1"/>
      <c r="O56" s="1"/>
      <c r="P56" s="1"/>
      <c r="Q56" s="1"/>
      <c r="R56" s="1"/>
      <c r="S56" s="1"/>
    </row>
    <row r="57" spans="1:19">
      <c r="A57" s="1"/>
      <c r="B57" s="3"/>
      <c r="C57" s="1"/>
      <c r="D57" s="1"/>
      <c r="E57" s="1"/>
      <c r="F57" s="2"/>
      <c r="G57" s="2"/>
      <c r="H57" s="2"/>
      <c r="I57" s="2"/>
      <c r="J57" s="2"/>
      <c r="K57" s="1"/>
      <c r="L57" s="1"/>
      <c r="M57" s="1"/>
      <c r="N57" s="1"/>
      <c r="O57" s="1"/>
      <c r="P57" s="1"/>
      <c r="Q57" s="1"/>
      <c r="R57" s="1"/>
      <c r="S57" s="1"/>
    </row>
    <row r="58" spans="1:19">
      <c r="A58" s="1"/>
      <c r="B58" s="3"/>
      <c r="C58" s="1"/>
      <c r="D58" s="1"/>
      <c r="E58" s="1"/>
      <c r="F58" s="2"/>
      <c r="G58" s="2"/>
      <c r="H58" s="2"/>
      <c r="I58" s="2"/>
      <c r="J58" s="2"/>
      <c r="K58" s="1"/>
      <c r="L58" s="1"/>
      <c r="M58" s="1"/>
      <c r="N58" s="1"/>
      <c r="O58" s="1"/>
      <c r="P58" s="1"/>
      <c r="Q58" s="1"/>
      <c r="R58" s="1"/>
      <c r="S58" s="1"/>
    </row>
    <row r="59" spans="1:19">
      <c r="A59" s="1"/>
      <c r="B59" s="3"/>
      <c r="C59" s="1"/>
      <c r="D59" s="1"/>
      <c r="E59" s="1"/>
      <c r="F59" s="2"/>
      <c r="G59" s="2"/>
      <c r="H59" s="2"/>
      <c r="I59" s="2"/>
      <c r="J59" s="2"/>
      <c r="K59" s="1"/>
      <c r="L59" s="1"/>
      <c r="M59" s="1"/>
      <c r="N59" s="1"/>
      <c r="O59" s="1"/>
      <c r="P59" s="1"/>
      <c r="Q59" s="1"/>
      <c r="R59" s="1"/>
      <c r="S59" s="1"/>
    </row>
    <row r="60" spans="1:19">
      <c r="A60" s="1"/>
      <c r="B60" s="3"/>
      <c r="C60" s="1"/>
      <c r="D60" s="1"/>
      <c r="E60" s="1"/>
      <c r="F60" s="2"/>
      <c r="G60" s="2"/>
      <c r="H60" s="2"/>
      <c r="I60" s="2"/>
      <c r="J60" s="2"/>
      <c r="K60" s="1"/>
      <c r="L60" s="1"/>
      <c r="M60" s="1"/>
      <c r="N60" s="1"/>
      <c r="O60" s="1"/>
      <c r="P60" s="1"/>
      <c r="Q60" s="1"/>
      <c r="R60" s="1"/>
      <c r="S60" s="1"/>
    </row>
    <row r="61" spans="1:19">
      <c r="A61" s="1"/>
      <c r="B61" s="3"/>
      <c r="C61" s="1"/>
      <c r="D61" s="1"/>
      <c r="E61" s="1"/>
      <c r="F61" s="2"/>
      <c r="G61" s="2"/>
      <c r="H61" s="2"/>
      <c r="I61" s="2"/>
      <c r="J61" s="2"/>
      <c r="K61" s="1"/>
      <c r="L61" s="1"/>
      <c r="M61" s="1"/>
      <c r="N61" s="1"/>
      <c r="O61" s="1"/>
      <c r="P61" s="1"/>
      <c r="Q61" s="1"/>
      <c r="R61" s="1"/>
      <c r="S61" s="1"/>
    </row>
    <row r="62" spans="1:19">
      <c r="A62" s="1"/>
      <c r="B62" s="3"/>
      <c r="C62" s="1"/>
      <c r="D62" s="1"/>
      <c r="E62" s="1"/>
      <c r="F62" s="2"/>
      <c r="G62" s="2"/>
      <c r="H62" s="2"/>
      <c r="I62" s="2"/>
      <c r="J62" s="2"/>
      <c r="K62" s="1"/>
      <c r="L62" s="1"/>
      <c r="M62" s="1"/>
      <c r="N62" s="1"/>
      <c r="O62" s="1"/>
      <c r="P62" s="1"/>
      <c r="Q62" s="1"/>
      <c r="R62" s="1"/>
      <c r="S62" s="1"/>
    </row>
    <row r="63" spans="1:19">
      <c r="A63" s="1"/>
      <c r="B63" s="3"/>
      <c r="C63" s="1"/>
      <c r="D63" s="1"/>
      <c r="E63" s="1"/>
      <c r="F63" s="2"/>
      <c r="G63" s="2"/>
      <c r="H63" s="2"/>
      <c r="I63" s="2"/>
      <c r="J63" s="2"/>
      <c r="K63" s="1"/>
      <c r="L63" s="1"/>
      <c r="M63" s="1"/>
      <c r="N63" s="1"/>
      <c r="O63" s="1"/>
      <c r="P63" s="1"/>
      <c r="Q63" s="1"/>
      <c r="R63" s="1"/>
      <c r="S63" s="1"/>
    </row>
    <row r="64" spans="1:19">
      <c r="A64" s="1"/>
      <c r="B64" s="3"/>
      <c r="C64" s="1"/>
      <c r="D64" s="1"/>
      <c r="E64" s="1"/>
      <c r="F64" s="2"/>
      <c r="G64" s="2"/>
      <c r="H64" s="2"/>
      <c r="I64" s="2"/>
      <c r="J64" s="2"/>
      <c r="K64" s="1"/>
      <c r="L64" s="1"/>
      <c r="M64" s="1"/>
      <c r="N64" s="1"/>
      <c r="O64" s="1"/>
      <c r="P64" s="1"/>
      <c r="Q64" s="1"/>
      <c r="R64" s="1"/>
      <c r="S64" s="1"/>
    </row>
    <row r="65" spans="1:19">
      <c r="A65" s="1"/>
      <c r="B65" s="3"/>
      <c r="C65" s="1"/>
      <c r="D65" s="1"/>
      <c r="E65" s="1"/>
      <c r="F65" s="2"/>
      <c r="G65" s="2"/>
      <c r="H65" s="2"/>
      <c r="I65" s="2"/>
      <c r="J65" s="2"/>
      <c r="K65" s="1"/>
      <c r="L65" s="1"/>
      <c r="M65" s="1"/>
      <c r="N65" s="1"/>
      <c r="O65" s="1"/>
      <c r="P65" s="1"/>
      <c r="Q65" s="1"/>
      <c r="R65" s="1"/>
      <c r="S65" s="1"/>
    </row>
    <row r="66" spans="1:19">
      <c r="A66" s="1"/>
      <c r="B66" s="3"/>
      <c r="C66" s="1"/>
      <c r="D66" s="1"/>
      <c r="E66" s="1"/>
      <c r="F66" s="2"/>
      <c r="G66" s="2"/>
      <c r="H66" s="2"/>
      <c r="I66" s="2"/>
      <c r="J66" s="2"/>
      <c r="K66" s="1"/>
      <c r="L66" s="1"/>
      <c r="M66" s="1"/>
      <c r="N66" s="1"/>
      <c r="O66" s="1"/>
      <c r="P66" s="1"/>
      <c r="Q66" s="1"/>
      <c r="R66" s="1"/>
      <c r="S66" s="1"/>
    </row>
    <row r="67" spans="1:19">
      <c r="A67" s="1"/>
      <c r="B67" s="3"/>
      <c r="C67" s="1"/>
      <c r="D67" s="1"/>
      <c r="E67" s="1"/>
      <c r="F67" s="2"/>
      <c r="G67" s="2"/>
      <c r="H67" s="2"/>
      <c r="I67" s="2"/>
      <c r="J67" s="2"/>
      <c r="K67" s="1"/>
      <c r="L67" s="1"/>
      <c r="M67" s="1"/>
      <c r="N67" s="1"/>
      <c r="O67" s="1"/>
      <c r="P67" s="1"/>
      <c r="Q67" s="1"/>
      <c r="R67" s="1"/>
      <c r="S67" s="1"/>
    </row>
    <row r="68" spans="1:19">
      <c r="A68" s="1"/>
      <c r="B68" s="3"/>
      <c r="C68" s="1"/>
      <c r="D68" s="1"/>
      <c r="E68" s="1"/>
      <c r="F68" s="2"/>
      <c r="G68" s="2"/>
      <c r="H68" s="2"/>
      <c r="I68" s="2"/>
      <c r="J68" s="2"/>
      <c r="K68" s="1"/>
      <c r="L68" s="1"/>
      <c r="M68" s="1"/>
      <c r="N68" s="1"/>
      <c r="O68" s="1"/>
      <c r="P68" s="1"/>
      <c r="Q68" s="1"/>
      <c r="R68" s="1"/>
      <c r="S68" s="1"/>
    </row>
    <row r="69" spans="1:19">
      <c r="A69" s="1"/>
      <c r="B69" s="3"/>
      <c r="C69" s="1"/>
      <c r="D69" s="1"/>
      <c r="E69" s="1"/>
      <c r="F69" s="2"/>
      <c r="G69" s="2"/>
      <c r="H69" s="2"/>
      <c r="I69" s="2"/>
      <c r="J69" s="2"/>
      <c r="K69" s="1"/>
      <c r="L69" s="1"/>
      <c r="M69" s="1"/>
      <c r="N69" s="1"/>
      <c r="O69" s="1"/>
      <c r="P69" s="1"/>
      <c r="Q69" s="1"/>
      <c r="R69" s="1"/>
      <c r="S69" s="1"/>
    </row>
    <row r="70" spans="1:19">
      <c r="A70" s="1"/>
      <c r="B70" s="3"/>
      <c r="C70" s="1"/>
      <c r="D70" s="1"/>
      <c r="E70" s="1"/>
      <c r="F70" s="2"/>
      <c r="G70" s="2"/>
      <c r="H70" s="2"/>
      <c r="I70" s="2"/>
      <c r="J70" s="2"/>
      <c r="K70" s="1"/>
      <c r="L70" s="1"/>
      <c r="M70" s="1"/>
      <c r="N70" s="1"/>
      <c r="O70" s="1"/>
      <c r="P70" s="1"/>
      <c r="Q70" s="1"/>
      <c r="R70" s="1"/>
      <c r="S70" s="1"/>
    </row>
    <row r="71" spans="1:19">
      <c r="A71" s="1"/>
      <c r="B71" s="3"/>
      <c r="C71" s="1"/>
      <c r="D71" s="1"/>
      <c r="E71" s="1"/>
      <c r="F71" s="2"/>
      <c r="G71" s="2"/>
      <c r="H71" s="2"/>
      <c r="I71" s="2"/>
      <c r="J71" s="2"/>
      <c r="K71" s="1"/>
      <c r="L71" s="1"/>
      <c r="M71" s="1"/>
      <c r="N71" s="1"/>
      <c r="O71" s="1"/>
      <c r="P71" s="1"/>
      <c r="Q71" s="1"/>
      <c r="R71" s="1"/>
      <c r="S71" s="1"/>
    </row>
    <row r="72" spans="1:19">
      <c r="A72" s="1"/>
      <c r="B72" s="3"/>
      <c r="C72" s="1"/>
      <c r="D72" s="1"/>
      <c r="E72" s="1"/>
      <c r="F72" s="2"/>
      <c r="G72" s="2"/>
      <c r="H72" s="2"/>
      <c r="I72" s="2"/>
      <c r="J72" s="2"/>
      <c r="K72" s="1"/>
      <c r="L72" s="1"/>
      <c r="M72" s="1"/>
      <c r="N72" s="1"/>
      <c r="O72" s="1"/>
      <c r="P72" s="1"/>
      <c r="Q72" s="1"/>
      <c r="R72" s="1"/>
      <c r="S72" s="1"/>
    </row>
    <row r="73" spans="1:19">
      <c r="A73" s="1"/>
      <c r="B73" s="3"/>
      <c r="C73" s="1"/>
      <c r="D73" s="1"/>
      <c r="E73" s="1"/>
      <c r="F73" s="2"/>
      <c r="G73" s="2"/>
      <c r="H73" s="2"/>
      <c r="I73" s="2"/>
      <c r="J73" s="2"/>
      <c r="K73" s="1"/>
      <c r="L73" s="1"/>
      <c r="M73" s="1"/>
      <c r="N73" s="1"/>
      <c r="O73" s="1"/>
      <c r="P73" s="1"/>
      <c r="Q73" s="1"/>
      <c r="R73" s="1"/>
      <c r="S73" s="1"/>
    </row>
    <row r="74" spans="1:19">
      <c r="A74" s="1"/>
      <c r="B74" s="3"/>
      <c r="C74" s="1"/>
      <c r="D74" s="1"/>
      <c r="E74" s="1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</row>
    <row r="75" spans="1:19">
      <c r="A75" s="1"/>
      <c r="B75" s="3"/>
      <c r="C75" s="1"/>
      <c r="D75" s="1"/>
      <c r="E75" s="1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</row>
    <row r="76" spans="1:19">
      <c r="A76" s="1"/>
      <c r="B76" s="3"/>
      <c r="C76" s="1"/>
      <c r="D76" s="1"/>
      <c r="E76" s="1"/>
      <c r="F76" s="2"/>
      <c r="G76" s="2"/>
      <c r="H76" s="2"/>
      <c r="I76" s="2"/>
      <c r="J76" s="2"/>
      <c r="K76" s="1"/>
      <c r="L76" s="1"/>
      <c r="M76" s="4"/>
      <c r="N76" s="4"/>
      <c r="O76" s="4"/>
      <c r="P76" s="4"/>
      <c r="Q76" s="4"/>
      <c r="R76" s="4"/>
      <c r="S76" s="4"/>
    </row>
    <row r="77" spans="1:19">
      <c r="A77" s="1"/>
      <c r="B77" s="3"/>
      <c r="C77" s="1"/>
      <c r="D77" s="1"/>
      <c r="E77" s="1"/>
      <c r="F77" s="2"/>
      <c r="G77" s="2"/>
      <c r="H77" s="2"/>
      <c r="I77" s="2"/>
      <c r="J77" s="2"/>
      <c r="K77" s="1"/>
      <c r="L77" s="1"/>
      <c r="M77" s="4"/>
      <c r="N77" s="4"/>
      <c r="O77" s="4"/>
      <c r="P77" s="4"/>
      <c r="Q77" s="4"/>
      <c r="R77" s="4"/>
      <c r="S77" s="4"/>
    </row>
    <row r="78" spans="1:19">
      <c r="A78" s="1"/>
      <c r="B78" s="3"/>
      <c r="C78" s="1"/>
      <c r="D78" s="1"/>
      <c r="E78" s="1"/>
      <c r="F78" s="2"/>
      <c r="G78" s="2"/>
      <c r="H78" s="2"/>
      <c r="I78" s="2"/>
      <c r="J78" s="2"/>
      <c r="K78" s="1"/>
      <c r="L78" s="1"/>
      <c r="M78" s="4"/>
      <c r="N78" s="4"/>
      <c r="O78" s="4"/>
      <c r="P78" s="4"/>
      <c r="Q78" s="4"/>
      <c r="R78" s="4"/>
      <c r="S78" s="4"/>
    </row>
    <row r="79" spans="1:19">
      <c r="A79" s="1"/>
      <c r="B79" s="3"/>
      <c r="C79" s="1"/>
      <c r="D79" s="1"/>
      <c r="E79" s="1"/>
      <c r="F79" s="2"/>
      <c r="G79" s="2"/>
      <c r="H79" s="2"/>
      <c r="I79" s="2"/>
      <c r="J79" s="2"/>
      <c r="K79" s="1"/>
      <c r="L79" s="1"/>
      <c r="M79" s="4"/>
      <c r="N79" s="4"/>
      <c r="O79" s="4"/>
      <c r="P79" s="4"/>
      <c r="Q79" s="4"/>
      <c r="R79" s="4"/>
      <c r="S79" s="4"/>
    </row>
    <row r="80" spans="1:19">
      <c r="A80" s="1"/>
      <c r="B80" s="3"/>
      <c r="C80" s="1"/>
      <c r="D80" s="1"/>
      <c r="E80" s="1"/>
      <c r="F80" s="2"/>
      <c r="G80" s="2"/>
      <c r="H80" s="2"/>
      <c r="I80" s="2"/>
      <c r="J80" s="2"/>
      <c r="K80" s="1"/>
      <c r="L80" s="1"/>
      <c r="M80" s="4"/>
      <c r="N80" s="4"/>
      <c r="O80" s="4"/>
      <c r="P80" s="4"/>
      <c r="Q80" s="4"/>
      <c r="R80" s="4"/>
      <c r="S80" s="4"/>
    </row>
    <row r="81" spans="1:19">
      <c r="A81" s="1"/>
      <c r="B81" s="3"/>
      <c r="C81" s="1"/>
      <c r="D81" s="1"/>
      <c r="E81" s="1"/>
      <c r="F81" s="2"/>
      <c r="G81" s="2"/>
      <c r="H81" s="2"/>
      <c r="I81" s="2"/>
      <c r="J81" s="2"/>
      <c r="K81" s="1"/>
      <c r="L81" s="1"/>
      <c r="M81" s="4"/>
      <c r="N81" s="4"/>
      <c r="O81" s="4"/>
      <c r="P81" s="4"/>
      <c r="Q81" s="4"/>
      <c r="R81" s="4"/>
      <c r="S81" s="4"/>
    </row>
    <row r="82" spans="1:19">
      <c r="A82" s="1"/>
      <c r="B82" s="3"/>
      <c r="C82" s="1"/>
      <c r="D82" s="1"/>
      <c r="E82" s="1"/>
      <c r="F82" s="2"/>
      <c r="G82" s="2"/>
      <c r="H82" s="2"/>
      <c r="I82" s="2"/>
      <c r="J82" s="2"/>
      <c r="K82" s="1"/>
      <c r="L82" s="1"/>
      <c r="M82" s="4"/>
      <c r="N82" s="4"/>
      <c r="O82" s="4"/>
      <c r="P82" s="4"/>
      <c r="Q82" s="4"/>
      <c r="R82" s="4"/>
      <c r="S82" s="4"/>
    </row>
    <row r="83" spans="1:19">
      <c r="A83" s="1"/>
      <c r="B83" s="3"/>
      <c r="C83" s="1"/>
      <c r="D83" s="1"/>
      <c r="E83" s="1"/>
      <c r="F83" s="2"/>
      <c r="G83" s="2"/>
      <c r="H83" s="2"/>
      <c r="I83" s="2"/>
      <c r="J83" s="2"/>
      <c r="K83" s="1"/>
      <c r="L83" s="1"/>
      <c r="M83" s="4"/>
      <c r="N83" s="4"/>
      <c r="O83" s="4"/>
      <c r="P83" s="4"/>
      <c r="Q83" s="4"/>
      <c r="R83" s="4"/>
      <c r="S83" s="4"/>
    </row>
    <row r="84" spans="1:19">
      <c r="A84" s="1"/>
      <c r="B84" s="3"/>
      <c r="C84" s="1"/>
      <c r="D84" s="1"/>
      <c r="E84" s="1"/>
      <c r="F84" s="2"/>
      <c r="G84" s="2"/>
      <c r="H84" s="2"/>
      <c r="I84" s="2"/>
      <c r="J84" s="2"/>
      <c r="K84" s="1"/>
      <c r="L84" s="1"/>
      <c r="M84" s="4"/>
      <c r="N84" s="4"/>
      <c r="O84" s="4"/>
      <c r="P84" s="4"/>
      <c r="Q84" s="4"/>
      <c r="R84" s="4"/>
      <c r="S84" s="4"/>
    </row>
    <row r="85" spans="1:19">
      <c r="A85" s="1"/>
      <c r="B85" s="3"/>
      <c r="C85" s="1"/>
      <c r="D85" s="1"/>
      <c r="E85" s="1"/>
      <c r="F85" s="2"/>
      <c r="G85" s="2"/>
      <c r="H85" s="2"/>
      <c r="I85" s="2"/>
      <c r="J85" s="2"/>
      <c r="K85" s="1"/>
      <c r="L85" s="1"/>
      <c r="M85" s="4"/>
      <c r="N85" s="4"/>
      <c r="O85" s="4"/>
      <c r="P85" s="4"/>
      <c r="Q85" s="4"/>
      <c r="R85" s="4"/>
      <c r="S85" s="4"/>
    </row>
    <row r="86" spans="1:19">
      <c r="A86" s="1"/>
      <c r="B86" s="3"/>
      <c r="C86" s="1"/>
      <c r="D86" s="1"/>
      <c r="E86" s="1"/>
      <c r="F86" s="2"/>
      <c r="G86" s="2"/>
      <c r="H86" s="2"/>
      <c r="I86" s="2"/>
      <c r="J86" s="2"/>
      <c r="K86" s="1"/>
      <c r="L86" s="1"/>
      <c r="M86" s="4"/>
      <c r="N86" s="4"/>
      <c r="O86" s="4"/>
      <c r="P86" s="4"/>
      <c r="Q86" s="4"/>
      <c r="R86" s="4"/>
      <c r="S86" s="4"/>
    </row>
    <row r="87" spans="1:19">
      <c r="A87" s="1"/>
      <c r="B87" s="3"/>
      <c r="C87" s="1"/>
      <c r="D87" s="1"/>
      <c r="E87" s="1"/>
      <c r="F87" s="2"/>
      <c r="G87" s="2"/>
      <c r="H87" s="2"/>
      <c r="I87" s="2"/>
      <c r="J87" s="2"/>
      <c r="K87" s="1"/>
      <c r="L87" s="1"/>
      <c r="M87" s="4"/>
      <c r="N87" s="4"/>
      <c r="O87" s="4"/>
      <c r="P87" s="4"/>
      <c r="Q87" s="4"/>
      <c r="R87" s="4"/>
      <c r="S87" s="4"/>
    </row>
    <row r="88" spans="1:19">
      <c r="A88" s="1"/>
      <c r="B88" s="3"/>
      <c r="C88" s="1"/>
      <c r="D88" s="1"/>
      <c r="E88" s="1"/>
      <c r="F88" s="2"/>
      <c r="G88" s="2"/>
      <c r="H88" s="2"/>
      <c r="I88" s="2"/>
      <c r="J88" s="2"/>
      <c r="K88" s="1"/>
      <c r="L88" s="1"/>
      <c r="M88" s="4"/>
      <c r="N88" s="4"/>
      <c r="O88" s="4"/>
      <c r="P88" s="4"/>
      <c r="Q88" s="4"/>
      <c r="R88" s="4"/>
      <c r="S88" s="4"/>
    </row>
    <row r="89" spans="1:19">
      <c r="A89" s="1"/>
      <c r="B89" s="3"/>
      <c r="C89" s="1"/>
      <c r="D89" s="1"/>
      <c r="E89" s="1"/>
      <c r="F89" s="2"/>
      <c r="G89" s="2"/>
      <c r="H89" s="2"/>
      <c r="I89" s="2"/>
      <c r="J89" s="2"/>
      <c r="K89" s="1"/>
      <c r="L89" s="1"/>
      <c r="M89" s="4"/>
      <c r="N89" s="4"/>
      <c r="O89" s="4"/>
      <c r="P89" s="4"/>
      <c r="Q89" s="4"/>
      <c r="R89" s="4"/>
      <c r="S89" s="4"/>
    </row>
    <row r="90" spans="1:19">
      <c r="A90" s="1"/>
      <c r="B90" s="3"/>
      <c r="C90" s="1"/>
      <c r="D90" s="1"/>
      <c r="E90" s="1"/>
      <c r="F90" s="2"/>
      <c r="G90" s="2"/>
      <c r="H90" s="2"/>
      <c r="I90" s="2"/>
      <c r="J90" s="2"/>
      <c r="K90" s="1"/>
      <c r="L90" s="1"/>
      <c r="M90" s="4"/>
      <c r="N90" s="4"/>
      <c r="O90" s="4"/>
      <c r="P90" s="4"/>
      <c r="Q90" s="4"/>
      <c r="R90" s="4"/>
      <c r="S90" s="4"/>
    </row>
    <row r="91" spans="1:19">
      <c r="A91" s="1"/>
      <c r="B91" s="3"/>
      <c r="C91" s="1"/>
      <c r="D91" s="1"/>
      <c r="E91" s="1"/>
      <c r="F91" s="2"/>
      <c r="G91" s="2"/>
      <c r="H91" s="2"/>
      <c r="I91" s="2"/>
      <c r="J91" s="2"/>
      <c r="K91" s="1"/>
      <c r="L91" s="1"/>
      <c r="M91" s="4"/>
      <c r="N91" s="4"/>
      <c r="O91" s="4"/>
      <c r="P91" s="4"/>
      <c r="Q91" s="4"/>
      <c r="R91" s="4"/>
      <c r="S91" s="4"/>
    </row>
    <row r="92" spans="1:19">
      <c r="A92" s="1"/>
      <c r="B92" s="3"/>
      <c r="C92" s="1"/>
      <c r="D92" s="1"/>
      <c r="E92" s="1"/>
      <c r="F92" s="2"/>
      <c r="G92" s="2"/>
      <c r="H92" s="2"/>
      <c r="I92" s="2"/>
      <c r="J92" s="2"/>
      <c r="K92" s="1"/>
      <c r="L92" s="1"/>
      <c r="M92" s="4"/>
      <c r="N92" s="4"/>
      <c r="O92" s="4"/>
      <c r="P92" s="4"/>
      <c r="Q92" s="4"/>
      <c r="R92" s="4"/>
      <c r="S92" s="4"/>
    </row>
    <row r="93" spans="1:19">
      <c r="A93" s="1"/>
      <c r="B93" s="3"/>
      <c r="C93" s="1"/>
      <c r="D93" s="1"/>
      <c r="E93" s="1"/>
      <c r="F93" s="2"/>
      <c r="G93" s="2"/>
      <c r="H93" s="2"/>
      <c r="I93" s="2"/>
      <c r="J93" s="2"/>
      <c r="K93" s="1"/>
      <c r="L93" s="1"/>
      <c r="M93" s="4"/>
      <c r="N93" s="4"/>
      <c r="O93" s="4"/>
      <c r="P93" s="4"/>
      <c r="Q93" s="4"/>
      <c r="R93" s="4"/>
      <c r="S93" s="4"/>
    </row>
    <row r="94" spans="1:19">
      <c r="A94" s="1"/>
      <c r="B94" s="3"/>
      <c r="C94" s="1"/>
      <c r="D94" s="1"/>
      <c r="E94" s="1"/>
      <c r="F94" s="2"/>
      <c r="G94" s="2"/>
      <c r="H94" s="2"/>
      <c r="I94" s="2"/>
      <c r="J94" s="2"/>
      <c r="K94" s="1"/>
      <c r="L94" s="1"/>
      <c r="M94" s="4"/>
      <c r="N94" s="4"/>
      <c r="O94" s="4"/>
      <c r="P94" s="4"/>
      <c r="Q94" s="4"/>
      <c r="R94" s="4"/>
      <c r="S94" s="4"/>
    </row>
    <row r="95" spans="1:19">
      <c r="A95" s="1"/>
      <c r="B95" s="3"/>
      <c r="C95" s="1"/>
      <c r="D95" s="1"/>
      <c r="E95" s="1"/>
      <c r="F95" s="2"/>
      <c r="G95" s="2"/>
      <c r="H95" s="2"/>
      <c r="I95" s="2"/>
      <c r="J95" s="2"/>
      <c r="K95" s="1"/>
      <c r="L95" s="1"/>
      <c r="M95" s="4"/>
      <c r="N95" s="4"/>
      <c r="O95" s="4"/>
      <c r="P95" s="4"/>
      <c r="Q95" s="4"/>
      <c r="R95" s="4"/>
      <c r="S95" s="4"/>
    </row>
    <row r="96" spans="1:19">
      <c r="A96" s="1"/>
      <c r="B96" s="3"/>
      <c r="C96" s="1"/>
      <c r="D96" s="1"/>
      <c r="E96" s="1"/>
      <c r="F96" s="2"/>
      <c r="G96" s="2"/>
      <c r="H96" s="2"/>
      <c r="I96" s="2"/>
      <c r="J96" s="2"/>
      <c r="K96" s="1"/>
      <c r="L96" s="1"/>
      <c r="M96" s="4"/>
      <c r="N96" s="4"/>
      <c r="O96" s="4"/>
      <c r="P96" s="4"/>
      <c r="Q96" s="4"/>
      <c r="R96" s="4"/>
      <c r="S96" s="4"/>
    </row>
    <row r="97" spans="1:19">
      <c r="A97" s="1"/>
      <c r="B97" s="3"/>
      <c r="C97" s="1"/>
      <c r="D97" s="1"/>
      <c r="E97" s="1"/>
      <c r="F97" s="2"/>
      <c r="G97" s="2"/>
      <c r="H97" s="2"/>
      <c r="I97" s="2"/>
      <c r="J97" s="2"/>
      <c r="K97" s="1"/>
      <c r="L97" s="1"/>
      <c r="M97" s="4"/>
      <c r="N97" s="4"/>
      <c r="O97" s="4"/>
      <c r="P97" s="4"/>
      <c r="Q97" s="4"/>
      <c r="R97" s="4"/>
      <c r="S97" s="4"/>
    </row>
    <row r="98" spans="1:19">
      <c r="A98" s="1"/>
      <c r="B98" s="3"/>
      <c r="C98" s="1"/>
      <c r="D98" s="1"/>
      <c r="E98" s="1"/>
      <c r="F98" s="2"/>
      <c r="G98" s="2"/>
      <c r="H98" s="2"/>
      <c r="I98" s="2"/>
      <c r="J98" s="2"/>
      <c r="K98" s="1"/>
      <c r="L98" s="1"/>
      <c r="M98" s="4"/>
      <c r="N98" s="4"/>
      <c r="O98" s="4"/>
      <c r="P98" s="4"/>
      <c r="Q98" s="4"/>
      <c r="R98" s="4"/>
      <c r="S98" s="4"/>
    </row>
    <row r="99" spans="1:19">
      <c r="A99" s="1"/>
      <c r="B99" s="3"/>
      <c r="C99" s="1"/>
      <c r="D99" s="1"/>
      <c r="E99" s="1"/>
      <c r="F99" s="2"/>
      <c r="G99" s="2"/>
      <c r="H99" s="2"/>
      <c r="I99" s="2"/>
      <c r="J99" s="2"/>
      <c r="K99" s="1"/>
      <c r="L99" s="1"/>
      <c r="M99" s="4"/>
      <c r="N99" s="4"/>
      <c r="O99" s="4"/>
      <c r="P99" s="4"/>
      <c r="Q99" s="4"/>
      <c r="R99" s="4"/>
      <c r="S99" s="4"/>
    </row>
    <row r="100" spans="1:19">
      <c r="A100" s="1"/>
      <c r="B100" s="3"/>
      <c r="C100" s="1"/>
      <c r="D100" s="1"/>
      <c r="E100" s="1"/>
      <c r="F100" s="2"/>
      <c r="G100" s="2"/>
      <c r="H100" s="2"/>
      <c r="I100" s="2"/>
      <c r="J100" s="2"/>
      <c r="K100" s="1"/>
      <c r="L100" s="1"/>
      <c r="M100" s="4"/>
      <c r="N100" s="4"/>
      <c r="O100" s="4"/>
      <c r="P100" s="4"/>
      <c r="Q100" s="4"/>
      <c r="R100" s="4"/>
      <c r="S100" s="4"/>
    </row>
    <row r="101" spans="1:19">
      <c r="A101" s="1"/>
      <c r="B101" s="3"/>
      <c r="C101" s="1"/>
      <c r="D101" s="1"/>
      <c r="E101" s="1"/>
      <c r="F101" s="2"/>
      <c r="G101" s="2"/>
      <c r="H101" s="2"/>
      <c r="I101" s="2"/>
      <c r="J101" s="2"/>
      <c r="K101" s="1"/>
      <c r="L101" s="1"/>
      <c r="M101" s="4"/>
      <c r="N101" s="4"/>
      <c r="O101" s="4"/>
      <c r="P101" s="4"/>
      <c r="Q101" s="4"/>
      <c r="R101" s="4"/>
      <c r="S101" s="4"/>
    </row>
    <row r="102" spans="1:19">
      <c r="A102" s="1"/>
      <c r="B102" s="3"/>
      <c r="C102" s="1"/>
      <c r="D102" s="1"/>
      <c r="E102" s="1"/>
      <c r="F102" s="2"/>
      <c r="G102" s="2"/>
      <c r="H102" s="2"/>
      <c r="I102" s="2"/>
      <c r="J102" s="2"/>
      <c r="K102" s="1"/>
      <c r="L102" s="1"/>
      <c r="M102" s="4"/>
      <c r="N102" s="4"/>
      <c r="O102" s="4"/>
      <c r="P102" s="4"/>
      <c r="Q102" s="4"/>
      <c r="R102" s="4"/>
      <c r="S102" s="4"/>
    </row>
    <row r="103" spans="1:19">
      <c r="A103" s="1"/>
      <c r="B103" s="3"/>
      <c r="C103" s="1"/>
      <c r="D103" s="1"/>
      <c r="E103" s="1"/>
      <c r="F103" s="2"/>
      <c r="G103" s="2"/>
      <c r="H103" s="2"/>
      <c r="I103" s="2"/>
      <c r="J103" s="2"/>
      <c r="K103" s="1"/>
      <c r="L103" s="1"/>
      <c r="M103" s="1"/>
      <c r="N103" s="1"/>
      <c r="O103" s="1"/>
      <c r="P103" s="1"/>
      <c r="Q103" s="1"/>
      <c r="R103" s="1"/>
      <c r="S103" s="1"/>
    </row>
  </sheetData>
  <mergeCells count="4">
    <mergeCell ref="F6:H6"/>
    <mergeCell ref="I6:K6"/>
    <mergeCell ref="A8:A11"/>
    <mergeCell ref="A3:L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DDE86-FAD5-405B-ABE2-B6A1FC2C9AC4}">
  <dimension ref="A2:L52"/>
  <sheetViews>
    <sheetView topLeftCell="A2" workbookViewId="0">
      <selection activeCell="F8" sqref="F8"/>
    </sheetView>
  </sheetViews>
  <sheetFormatPr defaultRowHeight="14.45"/>
  <cols>
    <col min="2" max="2" width="20.5703125" customWidth="1"/>
    <col min="3" max="3" width="16.42578125" bestFit="1" customWidth="1"/>
    <col min="6" max="6" width="15.140625" customWidth="1"/>
    <col min="8" max="8" width="9.42578125" bestFit="1" customWidth="1"/>
  </cols>
  <sheetData>
    <row r="2" spans="1:12" ht="23.45">
      <c r="A2" s="82" t="s">
        <v>12</v>
      </c>
      <c r="B2" s="82"/>
      <c r="C2" s="82"/>
      <c r="D2" s="82"/>
      <c r="E2" s="82"/>
      <c r="F2" s="82"/>
      <c r="G2" s="82"/>
      <c r="H2" s="82"/>
    </row>
    <row r="4" spans="1:12">
      <c r="C4" s="62"/>
      <c r="D4" s="63" t="s">
        <v>79</v>
      </c>
      <c r="E4" s="63" t="s">
        <v>80</v>
      </c>
      <c r="F4" s="63" t="s">
        <v>21</v>
      </c>
    </row>
    <row r="5" spans="1:12">
      <c r="C5" s="63" t="s">
        <v>81</v>
      </c>
      <c r="D5" s="62">
        <v>18</v>
      </c>
      <c r="E5" s="64"/>
      <c r="F5" s="64">
        <f>D5*E5</f>
        <v>0</v>
      </c>
    </row>
    <row r="6" spans="1:12">
      <c r="C6" s="63" t="s">
        <v>82</v>
      </c>
      <c r="D6" s="62">
        <v>23</v>
      </c>
      <c r="E6" s="66"/>
      <c r="F6" s="64">
        <f t="shared" ref="F6:F8" si="0">D6*E6</f>
        <v>0</v>
      </c>
    </row>
    <row r="7" spans="1:12">
      <c r="C7" s="63" t="s">
        <v>83</v>
      </c>
      <c r="D7" s="62">
        <v>56</v>
      </c>
      <c r="E7" s="64"/>
      <c r="F7" s="64">
        <f t="shared" si="0"/>
        <v>0</v>
      </c>
    </row>
    <row r="8" spans="1:12">
      <c r="C8" s="63" t="s">
        <v>84</v>
      </c>
      <c r="D8" s="62">
        <v>36</v>
      </c>
      <c r="E8" s="64"/>
      <c r="F8" s="64">
        <f t="shared" si="0"/>
        <v>0</v>
      </c>
    </row>
    <row r="9" spans="1:12">
      <c r="C9" s="63" t="s">
        <v>21</v>
      </c>
      <c r="D9" s="62"/>
      <c r="E9" s="62"/>
      <c r="F9" s="64">
        <f>SUM(F5:F8)</f>
        <v>0</v>
      </c>
    </row>
    <row r="10" spans="1:12" ht="15" thickBot="1"/>
    <row r="11" spans="1:12">
      <c r="A11" s="94" t="s">
        <v>85</v>
      </c>
      <c r="B11" s="95"/>
      <c r="C11" s="95"/>
      <c r="D11" s="95"/>
      <c r="E11" s="95"/>
      <c r="F11" s="95"/>
      <c r="G11" s="95"/>
      <c r="H11" s="96"/>
      <c r="I11" s="34"/>
      <c r="J11" s="34"/>
      <c r="K11" s="34"/>
      <c r="L11" s="34"/>
    </row>
    <row r="12" spans="1:12">
      <c r="A12" s="35" t="s">
        <v>86</v>
      </c>
      <c r="B12" s="36" t="s">
        <v>87</v>
      </c>
      <c r="C12" s="36" t="s">
        <v>88</v>
      </c>
      <c r="D12" s="36" t="s">
        <v>89</v>
      </c>
      <c r="E12" s="36" t="s">
        <v>90</v>
      </c>
      <c r="F12" s="36" t="s">
        <v>91</v>
      </c>
      <c r="G12" s="36" t="s">
        <v>92</v>
      </c>
      <c r="H12" s="37" t="s">
        <v>93</v>
      </c>
      <c r="I12" s="34"/>
      <c r="J12" s="34"/>
      <c r="K12" s="34"/>
      <c r="L12" s="34"/>
    </row>
    <row r="13" spans="1:12">
      <c r="A13" s="35">
        <v>1</v>
      </c>
      <c r="B13" s="36" t="s">
        <v>94</v>
      </c>
      <c r="C13" s="36" t="s">
        <v>95</v>
      </c>
      <c r="D13" s="36" t="s">
        <v>96</v>
      </c>
      <c r="E13" s="36">
        <v>2</v>
      </c>
      <c r="F13" s="38"/>
      <c r="G13" s="38">
        <f>E13*F13</f>
        <v>0</v>
      </c>
      <c r="H13" s="37" t="s">
        <v>97</v>
      </c>
      <c r="I13" s="34"/>
      <c r="J13" s="34"/>
      <c r="K13" s="34"/>
      <c r="L13" s="34"/>
    </row>
    <row r="14" spans="1:12">
      <c r="A14" s="97">
        <v>2</v>
      </c>
      <c r="B14" s="98" t="s">
        <v>98</v>
      </c>
      <c r="C14" s="36" t="s">
        <v>99</v>
      </c>
      <c r="D14" s="36" t="s">
        <v>96</v>
      </c>
      <c r="E14" s="36">
        <v>3</v>
      </c>
      <c r="F14" s="38"/>
      <c r="G14" s="38">
        <f t="shared" ref="G14:G21" si="1">E14*F14</f>
        <v>0</v>
      </c>
      <c r="H14" s="37" t="s">
        <v>97</v>
      </c>
      <c r="I14" s="34"/>
      <c r="J14" s="34"/>
      <c r="K14" s="34"/>
      <c r="L14" s="34"/>
    </row>
    <row r="15" spans="1:12">
      <c r="A15" s="99"/>
      <c r="B15" s="100"/>
      <c r="C15" s="36" t="s">
        <v>100</v>
      </c>
      <c r="D15" s="36" t="s">
        <v>101</v>
      </c>
      <c r="E15" s="36">
        <v>5</v>
      </c>
      <c r="F15" s="38"/>
      <c r="G15" s="38">
        <f t="shared" si="1"/>
        <v>0</v>
      </c>
      <c r="H15" s="37" t="s">
        <v>97</v>
      </c>
      <c r="I15" s="34"/>
      <c r="J15" s="34"/>
      <c r="K15" s="34"/>
      <c r="L15" s="34"/>
    </row>
    <row r="16" spans="1:12">
      <c r="A16" s="97">
        <v>3</v>
      </c>
      <c r="B16" s="83" t="s">
        <v>102</v>
      </c>
      <c r="C16" s="39" t="s">
        <v>103</v>
      </c>
      <c r="D16" s="40" t="s">
        <v>104</v>
      </c>
      <c r="E16" s="36">
        <v>1</v>
      </c>
      <c r="F16" s="38"/>
      <c r="G16" s="38">
        <f t="shared" si="1"/>
        <v>0</v>
      </c>
      <c r="H16" s="37" t="s">
        <v>97</v>
      </c>
      <c r="I16" s="34"/>
      <c r="J16" s="34"/>
      <c r="K16" s="34"/>
      <c r="L16" s="34"/>
    </row>
    <row r="17" spans="1:12">
      <c r="A17" s="97"/>
      <c r="B17" s="83"/>
      <c r="C17" s="36" t="s">
        <v>105</v>
      </c>
      <c r="D17" s="40" t="s">
        <v>104</v>
      </c>
      <c r="E17" s="36">
        <v>1</v>
      </c>
      <c r="F17" s="38"/>
      <c r="G17" s="38">
        <f t="shared" si="1"/>
        <v>0</v>
      </c>
      <c r="H17" s="37" t="s">
        <v>97</v>
      </c>
      <c r="I17" s="34"/>
      <c r="J17" s="34"/>
      <c r="K17" s="34"/>
      <c r="L17" s="34"/>
    </row>
    <row r="18" spans="1:12">
      <c r="A18" s="97"/>
      <c r="B18" s="83"/>
      <c r="C18" s="36" t="s">
        <v>106</v>
      </c>
      <c r="D18" s="40" t="s">
        <v>104</v>
      </c>
      <c r="E18" s="36">
        <v>1</v>
      </c>
      <c r="F18" s="38"/>
      <c r="G18" s="38">
        <f t="shared" si="1"/>
        <v>0</v>
      </c>
      <c r="H18" s="37" t="s">
        <v>97</v>
      </c>
      <c r="I18" s="34"/>
      <c r="J18" s="34"/>
      <c r="K18" s="34"/>
      <c r="L18" s="34"/>
    </row>
    <row r="19" spans="1:12">
      <c r="A19" s="99"/>
      <c r="B19" s="84"/>
      <c r="C19" s="36" t="s">
        <v>107</v>
      </c>
      <c r="D19" s="40" t="s">
        <v>104</v>
      </c>
      <c r="E19" s="36">
        <v>1</v>
      </c>
      <c r="F19" s="38"/>
      <c r="G19" s="38">
        <f t="shared" si="1"/>
        <v>0</v>
      </c>
      <c r="H19" s="37" t="s">
        <v>97</v>
      </c>
      <c r="I19" s="34"/>
      <c r="J19" s="34"/>
      <c r="K19" s="34"/>
      <c r="L19" s="34"/>
    </row>
    <row r="20" spans="1:12">
      <c r="A20" s="41">
        <v>4</v>
      </c>
      <c r="B20" s="42" t="s">
        <v>108</v>
      </c>
      <c r="C20" s="36" t="s">
        <v>109</v>
      </c>
      <c r="D20" s="40" t="s">
        <v>110</v>
      </c>
      <c r="E20" s="36">
        <v>1</v>
      </c>
      <c r="F20" s="38"/>
      <c r="G20" s="38">
        <f t="shared" si="1"/>
        <v>0</v>
      </c>
      <c r="H20" s="37" t="s">
        <v>97</v>
      </c>
      <c r="I20" s="34"/>
      <c r="J20" s="34"/>
      <c r="K20" s="34"/>
      <c r="L20" s="34"/>
    </row>
    <row r="21" spans="1:12">
      <c r="A21" s="43" t="s">
        <v>97</v>
      </c>
      <c r="B21" s="44" t="s">
        <v>97</v>
      </c>
      <c r="C21" s="36" t="s">
        <v>111</v>
      </c>
      <c r="D21" s="40" t="s">
        <v>96</v>
      </c>
      <c r="E21" s="36">
        <v>1</v>
      </c>
      <c r="F21" s="38"/>
      <c r="G21" s="38">
        <f t="shared" si="1"/>
        <v>0</v>
      </c>
      <c r="H21" s="37" t="s">
        <v>97</v>
      </c>
      <c r="I21" s="34"/>
      <c r="J21" s="34"/>
      <c r="K21" s="34"/>
      <c r="L21" s="34"/>
    </row>
    <row r="22" spans="1:12">
      <c r="A22" s="35">
        <v>5</v>
      </c>
      <c r="B22" s="36" t="s">
        <v>112</v>
      </c>
      <c r="C22" s="101" t="s">
        <v>97</v>
      </c>
      <c r="D22" s="101"/>
      <c r="E22" s="101"/>
      <c r="F22" s="102"/>
      <c r="G22" s="38">
        <v>0</v>
      </c>
      <c r="H22" s="37" t="s">
        <v>97</v>
      </c>
      <c r="I22" s="34"/>
      <c r="J22" s="34"/>
      <c r="K22" s="34"/>
      <c r="L22" s="34"/>
    </row>
    <row r="23" spans="1:12" ht="15" thickBot="1">
      <c r="A23" s="45">
        <v>6</v>
      </c>
      <c r="B23" s="46" t="s">
        <v>21</v>
      </c>
      <c r="C23" s="103" t="s">
        <v>97</v>
      </c>
      <c r="D23" s="103"/>
      <c r="E23" s="103"/>
      <c r="F23" s="104"/>
      <c r="G23" s="47">
        <f>SUM(G13:G22)</f>
        <v>0</v>
      </c>
      <c r="H23" s="48" t="s">
        <v>97</v>
      </c>
      <c r="I23" s="34"/>
      <c r="J23" s="34"/>
      <c r="K23" s="34"/>
      <c r="L23" s="34"/>
    </row>
    <row r="24" spans="1:1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1:12" ht="15" thickBo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1:12">
      <c r="A26" s="105" t="s">
        <v>113</v>
      </c>
      <c r="B26" s="106"/>
      <c r="C26" s="106"/>
      <c r="D26" s="106"/>
      <c r="E26" s="106"/>
      <c r="F26" s="106"/>
      <c r="G26" s="106"/>
      <c r="H26" s="107"/>
      <c r="I26" s="34"/>
      <c r="J26" s="34"/>
      <c r="K26" s="34"/>
      <c r="L26" s="49" t="s">
        <v>97</v>
      </c>
    </row>
    <row r="27" spans="1:12">
      <c r="A27" s="50" t="s">
        <v>86</v>
      </c>
      <c r="B27" s="51" t="s">
        <v>2</v>
      </c>
      <c r="C27" s="51" t="s">
        <v>114</v>
      </c>
      <c r="D27" s="51" t="s">
        <v>115</v>
      </c>
      <c r="E27" s="51" t="s">
        <v>116</v>
      </c>
      <c r="F27" s="51" t="s">
        <v>117</v>
      </c>
      <c r="G27" s="51" t="s">
        <v>92</v>
      </c>
      <c r="H27" s="51" t="s">
        <v>118</v>
      </c>
      <c r="I27" s="34" t="s">
        <v>97</v>
      </c>
      <c r="J27" s="34"/>
      <c r="K27" s="34"/>
      <c r="L27" s="34"/>
    </row>
    <row r="28" spans="1:12">
      <c r="A28" s="52">
        <v>1</v>
      </c>
      <c r="B28" s="53" t="s">
        <v>119</v>
      </c>
      <c r="C28" s="36" t="s">
        <v>120</v>
      </c>
      <c r="D28" s="36" t="s">
        <v>121</v>
      </c>
      <c r="E28" s="36">
        <v>2</v>
      </c>
      <c r="F28" s="38"/>
      <c r="G28" s="38">
        <f>E28*F28</f>
        <v>0</v>
      </c>
      <c r="H28" s="37" t="s">
        <v>97</v>
      </c>
      <c r="I28" s="34"/>
      <c r="J28" s="34"/>
      <c r="K28" s="34"/>
      <c r="L28" s="34"/>
    </row>
    <row r="29" spans="1:12">
      <c r="A29" s="108" t="s">
        <v>97</v>
      </c>
      <c r="B29" s="109" t="s">
        <v>97</v>
      </c>
      <c r="C29" s="36" t="s">
        <v>122</v>
      </c>
      <c r="D29" s="36" t="s">
        <v>29</v>
      </c>
      <c r="E29" s="36">
        <v>0.70499999999999996</v>
      </c>
      <c r="F29" s="38"/>
      <c r="G29" s="38">
        <f t="shared" ref="G29:G37" si="2">E29*F29</f>
        <v>0</v>
      </c>
      <c r="H29" s="37" t="s">
        <v>97</v>
      </c>
      <c r="I29" s="34"/>
      <c r="J29" s="34"/>
      <c r="K29" s="34"/>
      <c r="L29" s="34"/>
    </row>
    <row r="30" spans="1:12">
      <c r="A30" s="110"/>
      <c r="B30" s="111"/>
      <c r="C30" s="36" t="s">
        <v>123</v>
      </c>
      <c r="D30" s="36" t="s">
        <v>29</v>
      </c>
      <c r="E30" s="36">
        <v>0.61599999999999999</v>
      </c>
      <c r="F30" s="38"/>
      <c r="G30" s="38">
        <f t="shared" si="2"/>
        <v>0</v>
      </c>
      <c r="H30" s="37" t="s">
        <v>97</v>
      </c>
      <c r="I30" s="34"/>
      <c r="J30" s="34"/>
      <c r="K30" s="34"/>
      <c r="L30" s="34"/>
    </row>
    <row r="31" spans="1:12">
      <c r="A31" s="52">
        <v>2</v>
      </c>
      <c r="B31" s="54" t="s">
        <v>124</v>
      </c>
      <c r="C31" s="36" t="s">
        <v>125</v>
      </c>
      <c r="D31" s="36" t="s">
        <v>126</v>
      </c>
      <c r="E31" s="36">
        <v>2</v>
      </c>
      <c r="F31" s="38"/>
      <c r="G31" s="38">
        <f t="shared" si="2"/>
        <v>0</v>
      </c>
      <c r="H31" s="37" t="s">
        <v>97</v>
      </c>
      <c r="I31" s="34"/>
      <c r="J31" s="34"/>
      <c r="K31" s="34"/>
      <c r="L31" s="34"/>
    </row>
    <row r="32" spans="1:12">
      <c r="A32" s="35" t="s">
        <v>97</v>
      </c>
      <c r="B32" s="55" t="s">
        <v>97</v>
      </c>
      <c r="C32" s="36" t="s">
        <v>127</v>
      </c>
      <c r="D32" s="36" t="s">
        <v>104</v>
      </c>
      <c r="E32" s="36">
        <v>1</v>
      </c>
      <c r="F32" s="38"/>
      <c r="G32" s="38">
        <f t="shared" si="2"/>
        <v>0</v>
      </c>
      <c r="H32" s="37" t="s">
        <v>97</v>
      </c>
      <c r="I32" s="34"/>
      <c r="J32" s="34"/>
      <c r="K32" s="34"/>
      <c r="L32" s="34"/>
    </row>
    <row r="33" spans="1:12">
      <c r="A33" s="97">
        <v>3</v>
      </c>
      <c r="B33" s="83" t="s">
        <v>128</v>
      </c>
      <c r="C33" s="36" t="s">
        <v>129</v>
      </c>
      <c r="D33" s="40" t="s">
        <v>96</v>
      </c>
      <c r="E33" s="36">
        <v>1</v>
      </c>
      <c r="F33" s="38"/>
      <c r="G33" s="38">
        <f t="shared" si="2"/>
        <v>0</v>
      </c>
      <c r="H33" s="37" t="s">
        <v>97</v>
      </c>
      <c r="I33" s="34"/>
      <c r="J33" s="34"/>
      <c r="K33" s="34"/>
      <c r="L33" s="34"/>
    </row>
    <row r="34" spans="1:12">
      <c r="A34" s="97"/>
      <c r="B34" s="83"/>
      <c r="C34" s="36" t="s">
        <v>106</v>
      </c>
      <c r="D34" s="40" t="s">
        <v>104</v>
      </c>
      <c r="E34" s="36">
        <v>1</v>
      </c>
      <c r="F34" s="38"/>
      <c r="G34" s="38">
        <f t="shared" si="2"/>
        <v>0</v>
      </c>
      <c r="H34" s="37" t="s">
        <v>97</v>
      </c>
      <c r="I34" s="34"/>
      <c r="J34" s="34"/>
      <c r="K34" s="34"/>
      <c r="L34" s="34"/>
    </row>
    <row r="35" spans="1:12">
      <c r="A35" s="97"/>
      <c r="B35" s="84"/>
      <c r="C35" s="36" t="s">
        <v>130</v>
      </c>
      <c r="D35" s="40" t="s">
        <v>96</v>
      </c>
      <c r="E35" s="36">
        <v>1</v>
      </c>
      <c r="F35" s="38"/>
      <c r="G35" s="38">
        <f t="shared" si="2"/>
        <v>0</v>
      </c>
      <c r="H35" s="37" t="s">
        <v>97</v>
      </c>
      <c r="I35" s="34"/>
      <c r="J35" s="34"/>
      <c r="K35" s="34"/>
      <c r="L35" s="34"/>
    </row>
    <row r="36" spans="1:12">
      <c r="A36" s="56">
        <v>4</v>
      </c>
      <c r="B36" s="85" t="s">
        <v>131</v>
      </c>
      <c r="C36" s="36" t="s">
        <v>132</v>
      </c>
      <c r="D36" s="40" t="s">
        <v>126</v>
      </c>
      <c r="E36" s="36">
        <v>1</v>
      </c>
      <c r="F36" s="38"/>
      <c r="G36" s="38">
        <f t="shared" si="2"/>
        <v>0</v>
      </c>
      <c r="H36" s="37" t="s">
        <v>97</v>
      </c>
      <c r="I36" s="34"/>
      <c r="J36" s="34"/>
      <c r="K36" s="34"/>
      <c r="L36" s="34"/>
    </row>
    <row r="37" spans="1:12">
      <c r="A37" s="57">
        <v>5</v>
      </c>
      <c r="B37" s="86"/>
      <c r="C37" s="65" t="s">
        <v>133</v>
      </c>
      <c r="D37" s="67"/>
      <c r="E37" s="68">
        <v>1</v>
      </c>
      <c r="F37" s="38"/>
      <c r="G37" s="38">
        <f t="shared" si="2"/>
        <v>0</v>
      </c>
      <c r="H37" s="37"/>
      <c r="I37" s="34"/>
      <c r="J37" s="34"/>
      <c r="K37" s="34"/>
      <c r="L37" s="34"/>
    </row>
    <row r="38" spans="1:12">
      <c r="A38" s="57">
        <v>6</v>
      </c>
      <c r="B38" s="36" t="s">
        <v>112</v>
      </c>
      <c r="C38" s="101" t="s">
        <v>97</v>
      </c>
      <c r="D38" s="101"/>
      <c r="E38" s="101"/>
      <c r="F38" s="102"/>
      <c r="G38" s="38">
        <v>0</v>
      </c>
      <c r="H38" s="37" t="s">
        <v>97</v>
      </c>
      <c r="I38" s="34"/>
      <c r="J38" s="34"/>
      <c r="K38" s="34"/>
      <c r="L38" s="34"/>
    </row>
    <row r="39" spans="1:12" ht="15" thickBot="1">
      <c r="A39" s="57">
        <v>7</v>
      </c>
      <c r="B39" s="46" t="s">
        <v>21</v>
      </c>
      <c r="C39" s="103" t="s">
        <v>97</v>
      </c>
      <c r="D39" s="103"/>
      <c r="E39" s="103"/>
      <c r="F39" s="104"/>
      <c r="G39" s="47">
        <f>SUM(G28:G38)</f>
        <v>0</v>
      </c>
      <c r="H39" s="48" t="s">
        <v>97</v>
      </c>
      <c r="I39" s="34"/>
      <c r="J39" s="34"/>
      <c r="K39" s="34"/>
      <c r="L39" s="34"/>
    </row>
    <row r="40" spans="1:12" ht="15" thickBo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pans="1:12">
      <c r="A41" s="105" t="s">
        <v>134</v>
      </c>
      <c r="B41" s="106"/>
      <c r="C41" s="106"/>
      <c r="D41" s="106"/>
      <c r="E41" s="106"/>
      <c r="F41" s="106"/>
      <c r="G41" s="106"/>
      <c r="H41" s="112"/>
      <c r="I41" s="34"/>
      <c r="J41" s="34"/>
      <c r="K41" s="34"/>
      <c r="L41" s="34"/>
    </row>
    <row r="42" spans="1:12">
      <c r="A42" s="69" t="s">
        <v>135</v>
      </c>
      <c r="B42" s="58" t="s">
        <v>2</v>
      </c>
      <c r="C42" s="58" t="s">
        <v>136</v>
      </c>
      <c r="D42" s="58" t="s">
        <v>115</v>
      </c>
      <c r="E42" s="58" t="s">
        <v>116</v>
      </c>
      <c r="F42" s="58" t="s">
        <v>137</v>
      </c>
      <c r="G42" s="58" t="s">
        <v>21</v>
      </c>
      <c r="H42" s="70" t="s">
        <v>118</v>
      </c>
      <c r="I42" s="34"/>
      <c r="J42" s="34"/>
      <c r="K42" s="34"/>
      <c r="L42" s="34"/>
    </row>
    <row r="43" spans="1:12">
      <c r="A43" s="52" t="s">
        <v>97</v>
      </c>
      <c r="B43" s="87" t="s">
        <v>138</v>
      </c>
      <c r="C43" s="55" t="s">
        <v>139</v>
      </c>
      <c r="D43" s="55" t="s">
        <v>140</v>
      </c>
      <c r="E43" s="55">
        <v>1</v>
      </c>
      <c r="F43" s="38"/>
      <c r="G43" s="38">
        <f>E43*F43</f>
        <v>0</v>
      </c>
      <c r="H43" s="71" t="s">
        <v>97</v>
      </c>
      <c r="I43" s="34"/>
      <c r="J43" s="34"/>
      <c r="K43" s="34"/>
      <c r="L43" s="34"/>
    </row>
    <row r="44" spans="1:12">
      <c r="A44" s="52">
        <v>1</v>
      </c>
      <c r="B44" s="87"/>
      <c r="C44" s="55" t="s">
        <v>123</v>
      </c>
      <c r="D44" s="36" t="s">
        <v>29</v>
      </c>
      <c r="E44" s="55">
        <v>0.2</v>
      </c>
      <c r="F44" s="38"/>
      <c r="G44" s="38">
        <f t="shared" ref="G44:G49" si="3">E44*F44</f>
        <v>0</v>
      </c>
      <c r="H44" s="71" t="s">
        <v>97</v>
      </c>
      <c r="I44" s="34"/>
      <c r="J44" s="34"/>
      <c r="K44" s="34"/>
      <c r="L44" s="34"/>
    </row>
    <row r="45" spans="1:12" ht="25.5" customHeight="1">
      <c r="A45" s="52" t="s">
        <v>97</v>
      </c>
      <c r="B45" s="88"/>
      <c r="C45" s="55" t="s">
        <v>122</v>
      </c>
      <c r="D45" s="36" t="s">
        <v>29</v>
      </c>
      <c r="E45" s="55">
        <v>0.2</v>
      </c>
      <c r="F45" s="38"/>
      <c r="G45" s="38">
        <f t="shared" si="3"/>
        <v>0</v>
      </c>
      <c r="H45" s="71" t="s">
        <v>97</v>
      </c>
      <c r="I45" s="34"/>
      <c r="J45" s="34"/>
      <c r="K45" s="34"/>
      <c r="L45" s="34"/>
    </row>
    <row r="46" spans="1:12">
      <c r="A46" s="52" t="s">
        <v>97</v>
      </c>
      <c r="B46" s="54" t="s">
        <v>97</v>
      </c>
      <c r="C46" s="55" t="s">
        <v>120</v>
      </c>
      <c r="D46" s="55" t="s">
        <v>121</v>
      </c>
      <c r="E46" s="55">
        <v>1</v>
      </c>
      <c r="F46" s="38"/>
      <c r="G46" s="38">
        <f t="shared" si="3"/>
        <v>0</v>
      </c>
      <c r="H46" s="71" t="s">
        <v>97</v>
      </c>
      <c r="I46" s="34"/>
      <c r="J46" s="34"/>
      <c r="K46" s="34"/>
      <c r="L46" s="34"/>
    </row>
    <row r="47" spans="1:12">
      <c r="A47" s="52" t="s">
        <v>97</v>
      </c>
      <c r="B47" s="54" t="s">
        <v>97</v>
      </c>
      <c r="C47" s="55" t="s">
        <v>141</v>
      </c>
      <c r="D47" s="55" t="s">
        <v>96</v>
      </c>
      <c r="E47" s="55">
        <v>1</v>
      </c>
      <c r="F47" s="38"/>
      <c r="G47" s="38">
        <f t="shared" si="3"/>
        <v>0</v>
      </c>
      <c r="H47" s="71" t="s">
        <v>97</v>
      </c>
      <c r="I47" s="34"/>
      <c r="J47" s="34"/>
      <c r="K47" s="34"/>
      <c r="L47" s="34"/>
    </row>
    <row r="48" spans="1:12">
      <c r="A48" s="52" t="s">
        <v>97</v>
      </c>
      <c r="B48" s="54" t="s">
        <v>97</v>
      </c>
      <c r="C48" s="55" t="s">
        <v>142</v>
      </c>
      <c r="D48" s="55" t="s">
        <v>96</v>
      </c>
      <c r="E48" s="55">
        <v>1</v>
      </c>
      <c r="F48" s="38"/>
      <c r="G48" s="38">
        <f t="shared" si="3"/>
        <v>0</v>
      </c>
      <c r="H48" s="71" t="s">
        <v>97</v>
      </c>
      <c r="I48" s="34"/>
      <c r="J48" s="34"/>
      <c r="K48" s="34"/>
      <c r="L48" s="34"/>
    </row>
    <row r="49" spans="1:12">
      <c r="A49" s="72" t="s">
        <v>97</v>
      </c>
      <c r="B49" s="54" t="s">
        <v>97</v>
      </c>
      <c r="C49" s="55" t="s">
        <v>143</v>
      </c>
      <c r="D49" s="55" t="s">
        <v>144</v>
      </c>
      <c r="E49" s="55">
        <v>0.2</v>
      </c>
      <c r="F49" s="38"/>
      <c r="G49" s="38">
        <f t="shared" si="3"/>
        <v>0</v>
      </c>
      <c r="H49" s="71" t="s">
        <v>97</v>
      </c>
      <c r="I49" s="34"/>
      <c r="J49" s="34"/>
      <c r="K49" s="34"/>
      <c r="L49" s="34"/>
    </row>
    <row r="50" spans="1:12">
      <c r="A50" s="35">
        <v>2</v>
      </c>
      <c r="B50" s="58" t="s">
        <v>112</v>
      </c>
      <c r="C50" s="59" t="s">
        <v>97</v>
      </c>
      <c r="D50" s="59" t="s">
        <v>97</v>
      </c>
      <c r="E50" s="59" t="s">
        <v>97</v>
      </c>
      <c r="F50" s="60" t="s">
        <v>97</v>
      </c>
      <c r="G50" s="38">
        <v>0</v>
      </c>
      <c r="H50" s="71" t="s">
        <v>97</v>
      </c>
      <c r="I50" s="34"/>
      <c r="J50" s="34"/>
      <c r="K50" s="34"/>
      <c r="L50" s="34"/>
    </row>
    <row r="51" spans="1:12">
      <c r="A51" s="35">
        <v>3</v>
      </c>
      <c r="B51" s="55" t="s">
        <v>21</v>
      </c>
      <c r="C51" s="59" t="s">
        <v>97</v>
      </c>
      <c r="D51" s="59" t="s">
        <v>97</v>
      </c>
      <c r="E51" s="59" t="s">
        <v>97</v>
      </c>
      <c r="F51" s="60" t="s">
        <v>97</v>
      </c>
      <c r="G51" s="61">
        <f>SUM(G43:G50)</f>
        <v>0</v>
      </c>
      <c r="H51" s="71" t="s">
        <v>97</v>
      </c>
      <c r="I51" s="34"/>
      <c r="J51" s="34"/>
      <c r="K51" s="34"/>
      <c r="L51" s="34"/>
    </row>
    <row r="52" spans="1:12" ht="15" thickBot="1">
      <c r="A52" s="45" t="s">
        <v>97</v>
      </c>
      <c r="B52" s="73" t="s">
        <v>145</v>
      </c>
      <c r="C52" s="74" t="s">
        <v>97</v>
      </c>
      <c r="D52" s="74" t="s">
        <v>97</v>
      </c>
      <c r="E52" s="74" t="s">
        <v>97</v>
      </c>
      <c r="F52" s="73" t="s">
        <v>97</v>
      </c>
      <c r="G52" s="75">
        <f>G23+G39+G51</f>
        <v>0</v>
      </c>
      <c r="H52" s="76" t="s">
        <v>97</v>
      </c>
      <c r="I52" s="34"/>
      <c r="J52" s="34"/>
      <c r="K52" s="34"/>
      <c r="L52" s="34"/>
    </row>
  </sheetData>
  <mergeCells count="18">
    <mergeCell ref="B36:B37"/>
    <mergeCell ref="C38:F38"/>
    <mergeCell ref="C39:F39"/>
    <mergeCell ref="A41:H41"/>
    <mergeCell ref="B43:B45"/>
    <mergeCell ref="C23:F23"/>
    <mergeCell ref="A26:H26"/>
    <mergeCell ref="A29:A30"/>
    <mergeCell ref="B29:B30"/>
    <mergeCell ref="A33:A35"/>
    <mergeCell ref="B33:B35"/>
    <mergeCell ref="A2:H2"/>
    <mergeCell ref="C22:F22"/>
    <mergeCell ref="A11:H11"/>
    <mergeCell ref="A14:A15"/>
    <mergeCell ref="B14:B15"/>
    <mergeCell ref="A16:A19"/>
    <mergeCell ref="B16:B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94ab3-d42a-4e76-bde3-98c81b560ae9" xsi:nil="true"/>
    <lcf76f155ced4ddcb4097134ff3c332f xmlns="bf1960cc-f35a-4345-b0a6-c89bab6ddf63">
      <Terms xmlns="http://schemas.microsoft.com/office/infopath/2007/PartnerControls"/>
    </lcf76f155ced4ddcb4097134ff3c332f>
    <SharedWithUsers xmlns="82fc868c-86c1-4616-9ee2-f0fb4333040b">
      <UserInfo>
        <DisplayName>Gordon, Kathleen</DisplayName>
        <AccountId>145</AccountId>
        <AccountType/>
      </UserInfo>
      <UserInfo>
        <DisplayName>Sadural, Ariel</DisplayName>
        <AccountId>143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B4F3797EA184A9452538204ECAEA1" ma:contentTypeVersion="15" ma:contentTypeDescription="Create a new document." ma:contentTypeScope="" ma:versionID="c9a8f54ca414d01ae56402b4720d231d">
  <xsd:schema xmlns:xsd="http://www.w3.org/2001/XMLSchema" xmlns:xs="http://www.w3.org/2001/XMLSchema" xmlns:p="http://schemas.microsoft.com/office/2006/metadata/properties" xmlns:ns2="bf1960cc-f35a-4345-b0a6-c89bab6ddf63" xmlns:ns3="82fc868c-86c1-4616-9ee2-f0fb4333040b" xmlns:ns4="b2594ab3-d42a-4e76-bde3-98c81b560ae9" targetNamespace="http://schemas.microsoft.com/office/2006/metadata/properties" ma:root="true" ma:fieldsID="45ff32c217a53c85cc5a455718b484bd" ns2:_="" ns3:_="" ns4:_="">
    <xsd:import namespace="bf1960cc-f35a-4345-b0a6-c89bab6ddf63"/>
    <xsd:import namespace="82fc868c-86c1-4616-9ee2-f0fb4333040b"/>
    <xsd:import namespace="b2594ab3-d42a-4e76-bde3-98c81b560a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1960cc-f35a-4345-b0a6-c89bab6dd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e90c631-7896-4d4b-aef2-bd8af8cfca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c868c-86c1-4616-9ee2-f0fb4333040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94ab3-d42a-4e76-bde3-98c81b560a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160192d-3b5e-4c51-90bd-b68b4efca22b}" ma:internalName="TaxCatchAll" ma:showField="CatchAllData" ma:web="82fc868c-86c1-4616-9ee2-f0fb433304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448D65-4EC5-460A-82C7-104B8DB768A7}"/>
</file>

<file path=customXml/itemProps2.xml><?xml version="1.0" encoding="utf-8"?>
<ds:datastoreItem xmlns:ds="http://schemas.openxmlformats.org/officeDocument/2006/customXml" ds:itemID="{F57E11EF-003E-4214-BBE2-92CBF852DC41}"/>
</file>

<file path=customXml/itemProps3.xml><?xml version="1.0" encoding="utf-8"?>
<ds:datastoreItem xmlns:ds="http://schemas.openxmlformats.org/officeDocument/2006/customXml" ds:itemID="{4F283B72-88D1-47B7-B229-B1A36F8CDF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Olnick, Jean-Baptiste</dc:creator>
  <cp:keywords/>
  <dc:description/>
  <cp:lastModifiedBy>EHOUMAN, DESIRE</cp:lastModifiedBy>
  <cp:revision/>
  <dcterms:created xsi:type="dcterms:W3CDTF">2023-11-24T13:14:02Z</dcterms:created>
  <dcterms:modified xsi:type="dcterms:W3CDTF">2024-04-14T22:23:10Z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0x010100443C11C73AA55249AFBDBD957965C7A4</vt:lpwstr>
  </property>
  <property fmtid="{D5CDD505-2E9C-101B-9397-08002B2CF9AE}" pid="3" name="MediaServiceImageTags">
    <vt:lpwstr/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