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C:\Users\vseling\Desktop\Dossier appel d'offre SAEP\GROS MARIN\"/>
    </mc:Choice>
  </mc:AlternateContent>
  <xr:revisionPtr revIDLastSave="0" documentId="13_ncr:1_{C421835A-25FD-4CAB-A065-7C80067DAA91}" xr6:coauthVersionLast="47" xr6:coauthVersionMax="47" xr10:uidLastSave="{00000000-0000-0000-0000-000000000000}"/>
  <bookViews>
    <workbookView xWindow="-110" yWindow="-110" windowWidth="19420" windowHeight="10420" xr2:uid="{4D2CE45E-635D-4EAC-A0E0-8D84603D76EA}"/>
  </bookViews>
  <sheets>
    <sheet name="BOQ GROS MARIN SANS PRIX"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7" i="1" l="1"/>
  <c r="F15" i="1"/>
  <c r="F14" i="1"/>
  <c r="F16" i="1" l="1"/>
  <c r="F24" i="1"/>
  <c r="F25" i="1"/>
  <c r="F26" i="1"/>
  <c r="F22" i="1"/>
  <c r="F21" i="1"/>
  <c r="F20" i="1"/>
  <c r="F19" i="1"/>
  <c r="F18" i="1"/>
  <c r="F10" i="1"/>
  <c r="F9" i="1"/>
  <c r="F3" i="1"/>
  <c r="F4" i="1" s="1"/>
  <c r="F6" i="1"/>
  <c r="F28" i="1" l="1"/>
  <c r="F11" i="1"/>
  <c r="F7" i="1"/>
  <c r="F29" i="1" l="1"/>
  <c r="F30" i="1" s="1"/>
  <c r="D30" i="1"/>
  <c r="E30" i="1" s="1"/>
  <c r="E31" i="1" s="1"/>
  <c r="E32" i="1" s="1"/>
  <c r="F31" i="1" l="1"/>
  <c r="F32" i="1" s="1"/>
</calcChain>
</file>

<file path=xl/sharedStrings.xml><?xml version="1.0" encoding="utf-8"?>
<sst xmlns="http://schemas.openxmlformats.org/spreadsheetml/2006/main" count="69" uniqueCount="56">
  <si>
    <t># Articles / Activites</t>
  </si>
  <si>
    <t xml:space="preserve">Descriptions </t>
  </si>
  <si>
    <t>Unité</t>
  </si>
  <si>
    <t>Qte</t>
  </si>
  <si>
    <t>Prix Unitaire en US</t>
  </si>
  <si>
    <t xml:space="preserve">Prix Total en US </t>
  </si>
  <si>
    <t xml:space="preserve">Total des Travaux </t>
  </si>
  <si>
    <t>Imprevue</t>
  </si>
  <si>
    <t>%</t>
  </si>
  <si>
    <t>Grand total</t>
  </si>
  <si>
    <t>FFT.</t>
  </si>
  <si>
    <t>Ce prix rémunère, au forfait, les activités d'ingénierie sociales du projet, la mise en place de la structure de gestion, la réalisation des séances de formation au profit de la structure de gestion. Toutes sujétions incluses.</t>
  </si>
  <si>
    <t xml:space="preserve">INSTALLATION et Mobilisation  DU CHANTIER  </t>
  </si>
  <si>
    <t>Sous Totale des travaux sur le ligne d'adduction.</t>
  </si>
  <si>
    <t>m.l</t>
  </si>
  <si>
    <t>Profit et M.O.</t>
  </si>
  <si>
    <r>
      <t>Sous totale activit</t>
    </r>
    <r>
      <rPr>
        <b/>
        <sz val="14"/>
        <color rgb="FF000000"/>
        <rFont val="Calibri"/>
        <family val="2"/>
      </rPr>
      <t>és</t>
    </r>
    <r>
      <rPr>
        <b/>
        <sz val="14"/>
        <color rgb="FF000000"/>
        <rFont val="Calibri"/>
        <family val="2"/>
        <scheme val="minor"/>
      </rPr>
      <t xml:space="preserve"> sur la ligne de distribution </t>
    </r>
  </si>
  <si>
    <t>B-Chambre de chloration</t>
  </si>
  <si>
    <t>b.1</t>
  </si>
  <si>
    <t>b.2</t>
  </si>
  <si>
    <t>1.       Travaux de réparations au niveau de la ligne d’adduction sur 100 ml de conduites PVC 4’’ SCH40 y compris la fourniture de matériels hydrauliques et accessoires nécessaires à la réparation, toutes sujétions de mise en œuvre .</t>
  </si>
  <si>
    <t>c.1</t>
  </si>
  <si>
    <t>c.2</t>
  </si>
  <si>
    <t>c.3</t>
  </si>
  <si>
    <t>c.4</t>
  </si>
  <si>
    <t>2.       Travaux de réparations, la reprise des supports en maçonnerie de roches au niveau de la traversée aérienne de conduites 4’’ galvanisé sur 18 ml,</t>
  </si>
  <si>
    <t>4.       Travaux de réparation des fuites dans d’autres endroits de la zone</t>
  </si>
  <si>
    <t>c.5</t>
  </si>
  <si>
    <t>5.       Travaux de protection des conduites contre le phénomène d’érosion incluant les travaux de maçonnerie de roche pour la construction des cavaliers.</t>
  </si>
  <si>
    <t>D-Les  Bornes Fontaines</t>
  </si>
  <si>
    <t>d.1</t>
  </si>
  <si>
    <t>d.2</t>
  </si>
  <si>
    <t>d.3</t>
  </si>
  <si>
    <t>d.5</t>
  </si>
  <si>
    <t>2.       Dix bonnes Fontaines nécessitent des travaux de  réparations  sur la ligne d’adduction facilitant l’alimentation des familles qui se trouvent en amont du réservoir y compris la fourniture de matériaux nécessaire à la réparation des bornes fontaines et le transport, le nettoyage, la reprise de béton, la plomberie, le drainage, les travaux de peinture, toutes sujétions de mise en œuvre </t>
  </si>
  <si>
    <t>3.       Deux bornes fontaines méritent de déplacer en raison de non-alimentation en eau, les gens sont obligés d’utiliser autres estratégies   pour trouver de l’eau.</t>
  </si>
  <si>
    <t>5.       Reconstruction de Huit boites de vannes sur le réseau (travaux de consolidation des bases en maçonnerie de roches, de crépissages et d’enduisages, fabrication et installation des couvertures avec cadenas de sécurité),</t>
  </si>
  <si>
    <t>A-Ligne d'adduction</t>
  </si>
  <si>
    <r>
      <t>Sous-totale activit</t>
    </r>
    <r>
      <rPr>
        <b/>
        <sz val="14"/>
        <color rgb="FF000000"/>
        <rFont val="Calibri"/>
        <family val="2"/>
      </rPr>
      <t>é</t>
    </r>
    <r>
      <rPr>
        <b/>
        <sz val="14"/>
        <color rgb="FF000000"/>
        <rFont val="Calibri"/>
        <family val="2"/>
        <scheme val="minor"/>
      </rPr>
      <t>s 2</t>
    </r>
  </si>
  <si>
    <r>
      <t>ce prix remun</t>
    </r>
    <r>
      <rPr>
        <sz val="12"/>
        <color theme="1"/>
        <rFont val="Calibri"/>
        <family val="2"/>
      </rPr>
      <t>è</t>
    </r>
    <r>
      <rPr>
        <sz val="12"/>
        <color theme="1"/>
        <rFont val="Calibri"/>
        <family val="2"/>
        <scheme val="minor"/>
      </rPr>
      <t>re au forfait pour l'ensemble des travaux de r</t>
    </r>
    <r>
      <rPr>
        <sz val="12"/>
        <color theme="1"/>
        <rFont val="Calibri"/>
        <family val="2"/>
      </rPr>
      <t>é</t>
    </r>
    <r>
      <rPr>
        <sz val="12"/>
        <color theme="1"/>
        <rFont val="Calibri"/>
        <family val="2"/>
        <scheme val="minor"/>
      </rPr>
      <t>habilitation sur le captage.</t>
    </r>
  </si>
  <si>
    <r>
      <t xml:space="preserve">Travaux de nettoyage </t>
    </r>
    <r>
      <rPr>
        <sz val="12"/>
        <color rgb="FF000000"/>
        <rFont val="Calibri"/>
        <family val="2"/>
      </rPr>
      <t>à</t>
    </r>
    <r>
      <rPr>
        <sz val="9.25"/>
        <color rgb="FF000000"/>
        <rFont val="Calibri"/>
        <family val="2"/>
      </rPr>
      <t xml:space="preserve"> </t>
    </r>
    <r>
      <rPr>
        <sz val="12"/>
        <color rgb="FF000000"/>
        <rFont val="Calibri"/>
        <family val="2"/>
        <scheme val="minor"/>
      </rPr>
      <t>l'int</t>
    </r>
    <r>
      <rPr>
        <sz val="12"/>
        <color rgb="FF000000"/>
        <rFont val="Calibri"/>
        <family val="2"/>
      </rPr>
      <t>é</t>
    </r>
    <r>
      <rPr>
        <sz val="12"/>
        <color rgb="FF000000"/>
        <rFont val="Calibri"/>
        <family val="2"/>
        <scheme val="minor"/>
      </rPr>
      <t>rieur  et de reparation  au niveau du captage. Gaine de beton sur la conduite sortante long . 14 ml. couvercle m</t>
    </r>
    <r>
      <rPr>
        <sz val="12"/>
        <color rgb="FF000000"/>
        <rFont val="Calibri"/>
        <family val="2"/>
      </rPr>
      <t>é</t>
    </r>
    <r>
      <rPr>
        <sz val="12"/>
        <color rgb="FF000000"/>
        <rFont val="Calibri"/>
        <family val="2"/>
        <scheme val="minor"/>
      </rPr>
      <t xml:space="preserve">tallique </t>
    </r>
  </si>
  <si>
    <t>Clotuture en cyclofence</t>
  </si>
  <si>
    <t>A-sous totale des travaux sur le Captage et la ligne d'adduction.</t>
  </si>
  <si>
    <t>A- travaux sur le Captage et la ligne d'adduction.</t>
  </si>
  <si>
    <t>1.       Construction de la chambre de Chloration dim</t>
  </si>
  <si>
    <t>m2</t>
  </si>
  <si>
    <t>2.           Reconstruction d'un point d'eau exixtant  au voisinage de la boite de sedimantation .</t>
  </si>
  <si>
    <t xml:space="preserve">commantaires </t>
  </si>
  <si>
    <t>3.       Travaux de réparations de fuites sur la ligne d’adduction au niveau de la traversée souterraine de la ravine Laporte sur de 24 mètres  linéaire  de conduite PVC 4’’y compris la fourniture de matériels hydrauliques et accessoires nécessaires à la réparation des fuites, toutes sujétions de mise en œuvre.</t>
  </si>
  <si>
    <t>C.      La ligne des Conduites de distribution</t>
  </si>
  <si>
    <t>les travaux de rehabilitation au niveau ligne de la canalisation sont incluses</t>
  </si>
  <si>
    <t>1.       Construction d’une bonne fontaine dans la zone La Hatte pouvant faciliter l’alimentation en eau de la population.</t>
  </si>
  <si>
    <r>
      <t>Sous-Totale activit</t>
    </r>
    <r>
      <rPr>
        <b/>
        <sz val="14"/>
        <color theme="1"/>
        <rFont val="Calibri"/>
        <family val="2"/>
      </rPr>
      <t>é</t>
    </r>
    <r>
      <rPr>
        <b/>
        <sz val="14"/>
        <color theme="1"/>
        <rFont val="Calibri"/>
        <family val="2"/>
        <scheme val="minor"/>
      </rPr>
      <t xml:space="preserve"> ing</t>
    </r>
    <r>
      <rPr>
        <b/>
        <sz val="14"/>
        <color theme="1"/>
        <rFont val="Calibri"/>
        <family val="2"/>
      </rPr>
      <t>é</t>
    </r>
    <r>
      <rPr>
        <b/>
        <sz val="14"/>
        <color theme="1"/>
        <rFont val="Calibri"/>
        <family val="2"/>
        <scheme val="minor"/>
      </rPr>
      <t>nierie sociale</t>
    </r>
  </si>
  <si>
    <r>
      <t>1 Ing</t>
    </r>
    <r>
      <rPr>
        <b/>
        <sz val="14"/>
        <color rgb="FF000000"/>
        <rFont val="Calibri"/>
        <family val="2"/>
      </rPr>
      <t>é</t>
    </r>
    <r>
      <rPr>
        <b/>
        <sz val="14"/>
        <color rgb="FF000000"/>
        <rFont val="Calibri"/>
        <family val="2"/>
        <scheme val="minor"/>
      </rPr>
      <t>nierie Sociale</t>
    </r>
  </si>
  <si>
    <t xml:space="preserve">Installation du chantier </t>
  </si>
  <si>
    <t>MO et profit  selon le soumissionnaire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</si>
</sst>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8" x14ac:knownFonts="1">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sz val="12"/>
      <color theme="1"/>
      <name val="Calibri"/>
      <family val="2"/>
      <scheme val="minor"/>
    </font>
    <font>
      <b/>
      <sz val="11"/>
      <color rgb="FF000000"/>
      <name val="Times New Roman"/>
      <family val="1"/>
    </font>
    <font>
      <sz val="11"/>
      <color rgb="FF000000"/>
      <name val="Times New Roman"/>
      <family val="1"/>
    </font>
    <font>
      <sz val="10"/>
      <color theme="1"/>
      <name val="Calibri"/>
      <family val="2"/>
      <scheme val="minor"/>
    </font>
    <font>
      <b/>
      <sz val="10"/>
      <color rgb="FF000000"/>
      <name val="Calibri"/>
      <family val="2"/>
      <scheme val="minor"/>
    </font>
    <font>
      <b/>
      <sz val="10"/>
      <color rgb="FF000000"/>
      <name val="Times New Roman"/>
      <family val="1"/>
    </font>
    <font>
      <b/>
      <sz val="10"/>
      <color theme="1"/>
      <name val="Calibri"/>
      <family val="2"/>
      <scheme val="minor"/>
    </font>
    <font>
      <sz val="12"/>
      <color rgb="FF000000"/>
      <name val="Calibri"/>
      <family val="2"/>
      <scheme val="minor"/>
    </font>
    <font>
      <b/>
      <sz val="10"/>
      <color theme="1"/>
      <name val="Times New Roman"/>
      <family val="1"/>
    </font>
    <font>
      <b/>
      <sz val="14"/>
      <color rgb="FF000000"/>
      <name val="Calibri"/>
      <family val="2"/>
      <scheme val="minor"/>
    </font>
    <font>
      <b/>
      <sz val="16"/>
      <color rgb="FF000000"/>
      <name val="Calibri"/>
      <family val="2"/>
      <scheme val="minor"/>
    </font>
    <font>
      <sz val="12"/>
      <color rgb="FF000000"/>
      <name val="Calibri"/>
      <family val="2"/>
    </font>
    <font>
      <b/>
      <sz val="14"/>
      <color rgb="FF000000"/>
      <name val="Times New Roman"/>
      <family val="1"/>
    </font>
    <font>
      <b/>
      <sz val="14"/>
      <color rgb="FF000000"/>
      <name val="Calibri"/>
      <family val="2"/>
    </font>
    <font>
      <b/>
      <sz val="14"/>
      <color theme="1"/>
      <name val="Calibri"/>
      <family val="2"/>
      <scheme val="minor"/>
    </font>
    <font>
      <sz val="8"/>
      <name val="Calibri"/>
      <family val="2"/>
      <scheme val="minor"/>
    </font>
    <font>
      <sz val="14"/>
      <color rgb="FF000000"/>
      <name val="Calibri"/>
      <family val="2"/>
      <scheme val="minor"/>
    </font>
    <font>
      <b/>
      <sz val="12"/>
      <color rgb="FF000000"/>
      <name val="Calibri"/>
      <family val="2"/>
      <scheme val="minor"/>
    </font>
    <font>
      <b/>
      <sz val="14"/>
      <color theme="1"/>
      <name val="Calibri"/>
      <family val="2"/>
    </font>
    <font>
      <sz val="9.25"/>
      <color rgb="FF000000"/>
      <name val="Calibri"/>
      <family val="2"/>
    </font>
    <font>
      <sz val="12"/>
      <color theme="1"/>
      <name val="Calibri"/>
      <family val="2"/>
    </font>
    <font>
      <sz val="10"/>
      <color theme="1"/>
      <name val="Times New Roman"/>
      <family val="1"/>
    </font>
    <font>
      <sz val="10"/>
      <color rgb="FF000000"/>
      <name val="Calibri"/>
      <family val="2"/>
      <scheme val="minor"/>
    </font>
    <font>
      <sz val="10"/>
      <color rgb="FF000000"/>
      <name val="Times New Roman"/>
      <family val="1"/>
    </font>
  </fonts>
  <fills count="7">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4" tint="0.59999389629810485"/>
        <bgColor indexed="64"/>
      </patternFill>
    </fill>
  </fills>
  <borders count="40">
    <border>
      <left/>
      <right/>
      <top/>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n">
        <color auto="1"/>
      </right>
      <top style="thin">
        <color auto="1"/>
      </top>
      <bottom style="thick">
        <color auto="1"/>
      </bottom>
      <diagonal/>
    </border>
    <border>
      <left style="thin">
        <color auto="1"/>
      </left>
      <right style="thin">
        <color auto="1"/>
      </right>
      <top style="thin">
        <color auto="1"/>
      </top>
      <bottom style="thin">
        <color auto="1"/>
      </bottom>
      <diagonal/>
    </border>
    <border>
      <left style="thick">
        <color auto="1"/>
      </left>
      <right style="thick">
        <color auto="1"/>
      </right>
      <top style="thick">
        <color auto="1"/>
      </top>
      <bottom style="thin">
        <color auto="1"/>
      </bottom>
      <diagonal/>
    </border>
    <border>
      <left style="thick">
        <color auto="1"/>
      </left>
      <right style="thick">
        <color auto="1"/>
      </right>
      <top style="thin">
        <color auto="1"/>
      </top>
      <bottom style="thin">
        <color auto="1"/>
      </bottom>
      <diagonal/>
    </border>
    <border>
      <left style="thin">
        <color auto="1"/>
      </left>
      <right style="thin">
        <color auto="1"/>
      </right>
      <top/>
      <bottom style="thin">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n">
        <color auto="1"/>
      </left>
      <right/>
      <top style="thick">
        <color auto="1"/>
      </top>
      <bottom/>
      <diagonal/>
    </border>
    <border>
      <left/>
      <right/>
      <top style="thick">
        <color auto="1"/>
      </top>
      <bottom/>
      <diagonal/>
    </border>
    <border>
      <left/>
      <right style="thin">
        <color auto="1"/>
      </right>
      <top style="thick">
        <color auto="1"/>
      </top>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ck">
        <color auto="1"/>
      </left>
      <right style="thin">
        <color auto="1"/>
      </right>
      <top style="thin">
        <color auto="1"/>
      </top>
      <bottom style="thin">
        <color auto="1"/>
      </bottom>
      <diagonal/>
    </border>
    <border>
      <left style="thick">
        <color auto="1"/>
      </left>
      <right style="thin">
        <color auto="1"/>
      </right>
      <top style="thin">
        <color auto="1"/>
      </top>
      <bottom style="thick">
        <color auto="1"/>
      </bottom>
      <diagonal/>
    </border>
    <border>
      <left style="thick">
        <color auto="1"/>
      </left>
      <right/>
      <top style="thin">
        <color auto="1"/>
      </top>
      <bottom style="thick">
        <color auto="1"/>
      </bottom>
      <diagonal/>
    </border>
    <border>
      <left/>
      <right/>
      <top style="thin">
        <color auto="1"/>
      </top>
      <bottom style="thick">
        <color auto="1"/>
      </bottom>
      <diagonal/>
    </border>
    <border>
      <left/>
      <right style="thin">
        <color auto="1"/>
      </right>
      <top style="thin">
        <color auto="1"/>
      </top>
      <bottom style="thick">
        <color auto="1"/>
      </bottom>
      <diagonal/>
    </border>
    <border>
      <left style="thick">
        <color auto="1"/>
      </left>
      <right style="thin">
        <color auto="1"/>
      </right>
      <top/>
      <bottom style="thin">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style="thin">
        <color auto="1"/>
      </right>
      <top/>
      <bottom style="thick">
        <color auto="1"/>
      </bottom>
      <diagonal/>
    </border>
    <border>
      <left style="thin">
        <color auto="1"/>
      </left>
      <right style="thick">
        <color auto="1"/>
      </right>
      <top/>
      <bottom style="thick">
        <color auto="1"/>
      </bottom>
      <diagonal/>
    </border>
    <border>
      <left style="thick">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style="thin">
        <color auto="1"/>
      </left>
      <right/>
      <top/>
      <bottom style="thin">
        <color auto="1"/>
      </bottom>
      <diagonal/>
    </border>
    <border>
      <left style="thin">
        <color auto="1"/>
      </left>
      <right/>
      <top style="thick">
        <color auto="1"/>
      </top>
      <bottom style="thin">
        <color auto="1"/>
      </bottom>
      <diagonal/>
    </border>
    <border>
      <left style="thin">
        <color auto="1"/>
      </left>
      <right/>
      <top style="thin">
        <color auto="1"/>
      </top>
      <bottom style="thick">
        <color auto="1"/>
      </bottom>
      <diagonal/>
    </border>
    <border>
      <left style="thin">
        <color auto="1"/>
      </left>
      <right/>
      <top/>
      <bottom style="thick">
        <color auto="1"/>
      </bottom>
      <diagonal/>
    </border>
    <border>
      <left style="thin">
        <color auto="1"/>
      </left>
      <right/>
      <top style="thin">
        <color auto="1"/>
      </top>
      <bottom style="thin">
        <color auto="1"/>
      </bottom>
      <diagonal/>
    </border>
    <border>
      <left style="thin">
        <color auto="1"/>
      </left>
      <right/>
      <top/>
      <bottom/>
      <diagonal/>
    </border>
    <border>
      <left style="thick">
        <color auto="1"/>
      </left>
      <right style="thick">
        <color auto="1"/>
      </right>
      <top style="thin">
        <color auto="1"/>
      </top>
      <bottom style="thick">
        <color auto="1"/>
      </bottom>
      <diagonal/>
    </border>
    <border>
      <left style="thick">
        <color auto="1"/>
      </left>
      <right style="thin">
        <color auto="1"/>
      </right>
      <top/>
      <bottom style="thick">
        <color auto="1"/>
      </bottom>
      <diagonal/>
    </border>
    <border>
      <left/>
      <right style="thick">
        <color auto="1"/>
      </right>
      <top style="thick">
        <color auto="1"/>
      </top>
      <bottom/>
      <diagonal/>
    </border>
  </borders>
  <cellStyleXfs count="2">
    <xf numFmtId="0" fontId="0" fillId="0" borderId="0"/>
    <xf numFmtId="43" fontId="1" fillId="0" borderId="0" applyFont="0" applyFill="0" applyBorder="0" applyAlignment="0" applyProtection="0"/>
  </cellStyleXfs>
  <cellXfs count="110">
    <xf numFmtId="0" fontId="0" fillId="0" borderId="0" xfId="0"/>
    <xf numFmtId="0" fontId="0" fillId="0" borderId="0" xfId="0" applyAlignment="1">
      <alignment wrapText="1"/>
    </xf>
    <xf numFmtId="0" fontId="5" fillId="2" borderId="3" xfId="0" applyFont="1" applyFill="1" applyBorder="1" applyAlignment="1">
      <alignment vertical="center" wrapText="1"/>
    </xf>
    <xf numFmtId="0" fontId="6" fillId="2" borderId="3" xfId="0" applyFont="1" applyFill="1" applyBorder="1" applyAlignment="1">
      <alignment horizontal="center" vertical="center" wrapText="1"/>
    </xf>
    <xf numFmtId="43" fontId="5" fillId="2" borderId="3" xfId="1" applyFont="1" applyFill="1" applyBorder="1" applyAlignment="1">
      <alignment vertical="center" wrapText="1"/>
    </xf>
    <xf numFmtId="0" fontId="0" fillId="0" borderId="4" xfId="0" applyBorder="1"/>
    <xf numFmtId="0" fontId="3" fillId="0" borderId="4" xfId="0" applyFont="1" applyBorder="1" applyAlignment="1">
      <alignment vertical="center" wrapText="1"/>
    </xf>
    <xf numFmtId="0" fontId="5" fillId="3" borderId="4" xfId="0" applyFont="1" applyFill="1" applyBorder="1" applyAlignment="1">
      <alignment horizontal="center" vertical="center"/>
    </xf>
    <xf numFmtId="0" fontId="0" fillId="0" borderId="4" xfId="0" applyBorder="1" applyAlignment="1">
      <alignment horizontal="center" vertical="center"/>
    </xf>
    <xf numFmtId="43" fontId="2" fillId="0" borderId="4" xfId="1" applyFont="1" applyBorder="1" applyAlignment="1">
      <alignment vertical="center"/>
    </xf>
    <xf numFmtId="0" fontId="10" fillId="0" borderId="0" xfId="0" applyFont="1" applyAlignment="1">
      <alignment horizontal="left" vertical="center"/>
    </xf>
    <xf numFmtId="0" fontId="10" fillId="3" borderId="0" xfId="0" applyFont="1" applyFill="1" applyAlignment="1">
      <alignment horizontal="left" vertical="center"/>
    </xf>
    <xf numFmtId="0" fontId="8" fillId="4" borderId="2" xfId="0" applyFont="1" applyFill="1" applyBorder="1" applyAlignment="1">
      <alignment horizontal="left" vertical="center" wrapText="1"/>
    </xf>
    <xf numFmtId="0" fontId="9" fillId="4" borderId="2" xfId="0" applyFont="1" applyFill="1" applyBorder="1" applyAlignment="1">
      <alignment horizontal="left" vertical="center" wrapText="1"/>
    </xf>
    <xf numFmtId="0" fontId="10" fillId="4" borderId="2" xfId="0" applyFont="1" applyFill="1" applyBorder="1" applyAlignment="1">
      <alignment horizontal="left" vertical="center" wrapText="1"/>
    </xf>
    <xf numFmtId="43" fontId="10" fillId="4" borderId="2" xfId="1" applyFont="1" applyFill="1" applyBorder="1" applyAlignment="1">
      <alignment horizontal="left" vertical="center" wrapText="1"/>
    </xf>
    <xf numFmtId="0" fontId="4" fillId="0" borderId="0" xfId="0" applyFont="1"/>
    <xf numFmtId="0" fontId="5" fillId="2" borderId="15" xfId="0" applyFont="1" applyFill="1" applyBorder="1" applyAlignment="1">
      <alignment vertical="center" wrapText="1"/>
    </xf>
    <xf numFmtId="0" fontId="6" fillId="2" borderId="15" xfId="0" applyFont="1" applyFill="1" applyBorder="1" applyAlignment="1">
      <alignment horizontal="center" vertical="center" wrapText="1"/>
    </xf>
    <xf numFmtId="43" fontId="5" fillId="2" borderId="15" xfId="1" applyFont="1" applyFill="1" applyBorder="1" applyAlignment="1">
      <alignment vertical="center" wrapText="1"/>
    </xf>
    <xf numFmtId="0" fontId="11" fillId="0" borderId="15" xfId="0" applyFont="1" applyBorder="1" applyAlignment="1">
      <alignment vertical="center" wrapText="1"/>
    </xf>
    <xf numFmtId="0" fontId="4" fillId="0" borderId="15" xfId="0" applyFont="1" applyBorder="1"/>
    <xf numFmtId="0" fontId="3" fillId="3" borderId="15" xfId="0" applyFont="1" applyFill="1" applyBorder="1" applyAlignment="1">
      <alignment vertical="center" wrapText="1"/>
    </xf>
    <xf numFmtId="0" fontId="0" fillId="3" borderId="15" xfId="0" applyFill="1" applyBorder="1"/>
    <xf numFmtId="0" fontId="20" fillId="0" borderId="9"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8" fillId="4" borderId="1" xfId="0" applyFont="1" applyFill="1" applyBorder="1" applyAlignment="1">
      <alignment horizontal="center" vertical="center" wrapText="1"/>
    </xf>
    <xf numFmtId="0" fontId="11" fillId="0" borderId="14" xfId="0" applyFont="1" applyBorder="1" applyAlignment="1">
      <alignment horizontal="center" vertical="center" wrapText="1"/>
    </xf>
    <xf numFmtId="0" fontId="3" fillId="3" borderId="14" xfId="0" applyFont="1" applyFill="1" applyBorder="1" applyAlignment="1">
      <alignment horizontal="center" vertical="center" wrapText="1"/>
    </xf>
    <xf numFmtId="0" fontId="3" fillId="0" borderId="16" xfId="0" applyFont="1" applyBorder="1" applyAlignment="1">
      <alignment horizontal="center" vertical="center" wrapText="1"/>
    </xf>
    <xf numFmtId="0" fontId="5" fillId="2" borderId="14"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0" fillId="0" borderId="0" xfId="0" applyAlignment="1">
      <alignment horizontal="center"/>
    </xf>
    <xf numFmtId="0" fontId="4" fillId="0" borderId="32" xfId="0" applyFont="1" applyBorder="1"/>
    <xf numFmtId="0" fontId="0" fillId="0" borderId="34" xfId="0" applyBorder="1"/>
    <xf numFmtId="0" fontId="0" fillId="3" borderId="32" xfId="0" applyFill="1" applyBorder="1"/>
    <xf numFmtId="0" fontId="0" fillId="0" borderId="35" xfId="0" applyBorder="1"/>
    <xf numFmtId="0" fontId="11" fillId="0" borderId="9" xfId="0" applyFont="1" applyBorder="1" applyAlignment="1">
      <alignment horizontal="left" vertical="center" wrapText="1"/>
    </xf>
    <xf numFmtId="0" fontId="20" fillId="0" borderId="10" xfId="0" applyFont="1" applyBorder="1" applyAlignment="1">
      <alignment horizontal="center" vertical="center" wrapText="1"/>
    </xf>
    <xf numFmtId="43" fontId="9" fillId="4" borderId="30" xfId="1" applyFont="1" applyFill="1" applyBorder="1" applyAlignment="1">
      <alignment horizontal="left" vertical="center" wrapText="1"/>
    </xf>
    <xf numFmtId="43" fontId="9" fillId="3" borderId="9" xfId="1" applyFont="1" applyFill="1" applyBorder="1" applyAlignment="1">
      <alignment horizontal="left" vertical="center" wrapText="1"/>
    </xf>
    <xf numFmtId="43" fontId="12" fillId="5" borderId="33" xfId="1" applyFont="1" applyFill="1" applyBorder="1" applyAlignment="1">
      <alignment horizontal="left" vertical="center" wrapText="1"/>
    </xf>
    <xf numFmtId="43" fontId="9" fillId="5" borderId="9" xfId="1" applyFont="1" applyFill="1" applyBorder="1" applyAlignment="1">
      <alignment horizontal="left" vertical="center" wrapText="1"/>
    </xf>
    <xf numFmtId="43" fontId="9" fillId="3" borderId="30" xfId="1" applyFont="1" applyFill="1" applyBorder="1" applyAlignment="1">
      <alignment horizontal="left" vertical="center" wrapText="1"/>
    </xf>
    <xf numFmtId="0" fontId="0" fillId="5" borderId="30" xfId="0" applyFill="1" applyBorder="1"/>
    <xf numFmtId="0" fontId="0" fillId="0" borderId="34" xfId="0" applyFont="1" applyBorder="1"/>
    <xf numFmtId="0" fontId="0" fillId="6" borderId="30" xfId="0" applyFill="1" applyBorder="1"/>
    <xf numFmtId="0" fontId="0" fillId="0" borderId="36" xfId="0" applyBorder="1"/>
    <xf numFmtId="0" fontId="0" fillId="6" borderId="0" xfId="0" applyFill="1" applyBorder="1"/>
    <xf numFmtId="43" fontId="7" fillId="2" borderId="32" xfId="0" applyNumberFormat="1" applyFont="1" applyFill="1" applyBorder="1" applyAlignment="1">
      <alignment vertical="top" wrapText="1"/>
    </xf>
    <xf numFmtId="43" fontId="7" fillId="0" borderId="35" xfId="0" applyNumberFormat="1" applyFont="1" applyBorder="1" applyAlignment="1">
      <alignment vertical="top" wrapText="1"/>
    </xf>
    <xf numFmtId="43" fontId="7" fillId="2" borderId="33" xfId="0" applyNumberFormat="1" applyFont="1" applyFill="1" applyBorder="1" applyAlignment="1">
      <alignment vertical="top" wrapText="1"/>
    </xf>
    <xf numFmtId="0" fontId="2" fillId="6" borderId="5" xfId="0" applyFont="1" applyFill="1" applyBorder="1" applyAlignment="1">
      <alignment horizontal="left" vertical="center" wrapText="1"/>
    </xf>
    <xf numFmtId="0" fontId="10" fillId="0" borderId="6" xfId="0" applyFont="1" applyBorder="1" applyAlignment="1">
      <alignment horizontal="left" vertical="center" wrapText="1"/>
    </xf>
    <xf numFmtId="0" fontId="10" fillId="3" borderId="6" xfId="0" applyFont="1" applyFill="1" applyBorder="1" applyAlignment="1">
      <alignment horizontal="left" vertical="center" wrapText="1"/>
    </xf>
    <xf numFmtId="0" fontId="4" fillId="0" borderId="6" xfId="0" applyFont="1" applyBorder="1" applyAlignment="1">
      <alignment wrapText="1"/>
    </xf>
    <xf numFmtId="0" fontId="0" fillId="0" borderId="6" xfId="0" applyBorder="1" applyAlignment="1">
      <alignment wrapText="1"/>
    </xf>
    <xf numFmtId="0" fontId="0" fillId="0" borderId="37" xfId="0" applyBorder="1" applyAlignment="1">
      <alignment wrapText="1"/>
    </xf>
    <xf numFmtId="43" fontId="0" fillId="0" borderId="0" xfId="0" applyNumberFormat="1"/>
    <xf numFmtId="0" fontId="7" fillId="3" borderId="21" xfId="0" applyFont="1" applyFill="1" applyBorder="1" applyAlignment="1">
      <alignment horizontal="center" vertical="center" wrapText="1"/>
    </xf>
    <xf numFmtId="0" fontId="7" fillId="3" borderId="7" xfId="0" applyFont="1" applyFill="1" applyBorder="1" applyAlignment="1">
      <alignment horizontal="left" vertical="center" wrapText="1"/>
    </xf>
    <xf numFmtId="0" fontId="25" fillId="3" borderId="7" xfId="0" applyFont="1" applyFill="1" applyBorder="1" applyAlignment="1">
      <alignment horizontal="left" vertical="center" wrapText="1"/>
    </xf>
    <xf numFmtId="43" fontId="7" fillId="3" borderId="7" xfId="1" applyFont="1" applyFill="1" applyBorder="1" applyAlignment="1">
      <alignment horizontal="left" vertical="center" wrapText="1"/>
    </xf>
    <xf numFmtId="43" fontId="25" fillId="3" borderId="31" xfId="1" applyFont="1" applyFill="1" applyBorder="1" applyAlignment="1">
      <alignment horizontal="left" vertical="center" wrapText="1"/>
    </xf>
    <xf numFmtId="0" fontId="7" fillId="0" borderId="6" xfId="0" applyFont="1" applyBorder="1" applyAlignment="1">
      <alignment horizontal="left" vertical="center" wrapText="1"/>
    </xf>
    <xf numFmtId="0" fontId="7" fillId="0" borderId="0" xfId="0" applyFont="1" applyAlignment="1">
      <alignment horizontal="left" vertical="center"/>
    </xf>
    <xf numFmtId="0" fontId="7" fillId="3" borderId="6" xfId="0" applyFont="1" applyFill="1" applyBorder="1" applyAlignment="1">
      <alignment horizontal="left" vertical="center" wrapText="1"/>
    </xf>
    <xf numFmtId="0" fontId="7" fillId="3" borderId="0" xfId="0" applyFont="1" applyFill="1" applyAlignment="1">
      <alignment horizontal="left" vertical="center"/>
    </xf>
    <xf numFmtId="0" fontId="11" fillId="3" borderId="17" xfId="0" applyFont="1" applyFill="1" applyBorder="1" applyAlignment="1">
      <alignment horizontal="center" wrapText="1"/>
    </xf>
    <xf numFmtId="0" fontId="11" fillId="3" borderId="3" xfId="0" applyFont="1" applyFill="1" applyBorder="1" applyAlignment="1">
      <alignment wrapText="1"/>
    </xf>
    <xf numFmtId="0" fontId="4" fillId="3" borderId="3" xfId="0" applyFont="1" applyFill="1" applyBorder="1" applyAlignment="1"/>
    <xf numFmtId="0" fontId="4" fillId="3" borderId="33" xfId="0" applyFont="1" applyFill="1" applyBorder="1" applyAlignment="1"/>
    <xf numFmtId="0" fontId="4" fillId="0" borderId="0" xfId="0" applyFont="1" applyAlignment="1"/>
    <xf numFmtId="0" fontId="26" fillId="3" borderId="38" xfId="0" applyFont="1" applyFill="1" applyBorder="1" applyAlignment="1">
      <alignment horizontal="center" vertical="center" wrapText="1"/>
    </xf>
    <xf numFmtId="0" fontId="26" fillId="3" borderId="25" xfId="0" applyFont="1" applyFill="1" applyBorder="1" applyAlignment="1">
      <alignment horizontal="left" vertical="center" wrapText="1"/>
    </xf>
    <xf numFmtId="0" fontId="27" fillId="3" borderId="25" xfId="0" applyFont="1" applyFill="1" applyBorder="1" applyAlignment="1">
      <alignment horizontal="left" vertical="center" wrapText="1"/>
    </xf>
    <xf numFmtId="0" fontId="7" fillId="3" borderId="25" xfId="0" applyFont="1" applyFill="1" applyBorder="1" applyAlignment="1">
      <alignment horizontal="left" vertical="center" wrapText="1"/>
    </xf>
    <xf numFmtId="43" fontId="7" fillId="3" borderId="25" xfId="1" applyFont="1" applyFill="1" applyBorder="1" applyAlignment="1">
      <alignment horizontal="left" vertical="center" wrapText="1"/>
    </xf>
    <xf numFmtId="43" fontId="27" fillId="3" borderId="26" xfId="1" applyFont="1" applyFill="1" applyBorder="1" applyAlignment="1">
      <alignment horizontal="left" vertical="center" wrapText="1"/>
    </xf>
    <xf numFmtId="43" fontId="12" fillId="5" borderId="39" xfId="1" applyFont="1" applyFill="1" applyBorder="1" applyAlignment="1">
      <alignment horizontal="left" vertical="center" wrapText="1"/>
    </xf>
    <xf numFmtId="0" fontId="18" fillId="3" borderId="22" xfId="0" applyFont="1" applyFill="1" applyBorder="1" applyAlignment="1">
      <alignment horizontal="center" vertical="center" wrapText="1"/>
    </xf>
    <xf numFmtId="0" fontId="13" fillId="0" borderId="23" xfId="0" applyFont="1" applyBorder="1" applyAlignment="1">
      <alignment horizontal="center" vertical="center"/>
    </xf>
    <xf numFmtId="0" fontId="13" fillId="0" borderId="0" xfId="0" applyFont="1" applyBorder="1" applyAlignment="1">
      <alignment horizontal="center" vertical="center"/>
    </xf>
    <xf numFmtId="0" fontId="13" fillId="0" borderId="24" xfId="0" applyFont="1" applyBorder="1" applyAlignment="1">
      <alignment horizontal="center" vertical="center"/>
    </xf>
    <xf numFmtId="0" fontId="13" fillId="3" borderId="8"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8" fillId="3" borderId="18" xfId="0" applyFont="1" applyFill="1" applyBorder="1" applyAlignment="1">
      <alignment horizontal="center" vertical="center" wrapText="1"/>
    </xf>
    <xf numFmtId="0" fontId="18" fillId="3" borderId="19" xfId="0" applyFont="1" applyFill="1" applyBorder="1" applyAlignment="1">
      <alignment horizontal="center" vertical="center" wrapText="1"/>
    </xf>
    <xf numFmtId="0" fontId="18" fillId="3" borderId="20" xfId="0" applyFont="1" applyFill="1" applyBorder="1" applyAlignment="1">
      <alignment horizontal="center" vertical="center" wrapText="1"/>
    </xf>
    <xf numFmtId="0" fontId="18" fillId="3" borderId="8" xfId="0"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22" xfId="0" applyFont="1" applyFill="1" applyBorder="1" applyAlignment="1">
      <alignment horizontal="center" vertical="center" wrapText="1"/>
    </xf>
    <xf numFmtId="0" fontId="13" fillId="3" borderId="22"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4" fillId="0" borderId="27"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29" xfId="0" applyFont="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048C1-382D-42EF-9A45-B1D4BAFC2879}">
  <dimension ref="A1:G34"/>
  <sheetViews>
    <sheetView tabSelected="1" zoomScale="84" zoomScaleNormal="84" workbookViewId="0">
      <pane ySplit="1" topLeftCell="A2" activePane="bottomLeft" state="frozen"/>
      <selection pane="bottomLeft" activeCell="F36" sqref="F36"/>
    </sheetView>
  </sheetViews>
  <sheetFormatPr defaultRowHeight="14.5" x14ac:dyDescent="0.35"/>
  <cols>
    <col min="1" max="1" width="11.54296875" style="34" customWidth="1"/>
    <col min="2" max="2" width="41.6328125" style="1" customWidth="1"/>
    <col min="3" max="3" width="17" customWidth="1"/>
    <col min="4" max="4" width="22" customWidth="1"/>
    <col min="5" max="5" width="17" customWidth="1"/>
    <col min="6" max="6" width="28.453125" customWidth="1"/>
    <col min="7" max="7" width="27.36328125" style="1" customWidth="1"/>
  </cols>
  <sheetData>
    <row r="1" spans="1:7" s="10" customFormat="1" ht="68" customHeight="1" thickTop="1" thickBot="1" x14ac:dyDescent="0.4">
      <c r="A1" s="27" t="s">
        <v>0</v>
      </c>
      <c r="B1" s="12" t="s">
        <v>1</v>
      </c>
      <c r="C1" s="13" t="s">
        <v>2</v>
      </c>
      <c r="D1" s="14" t="s">
        <v>3</v>
      </c>
      <c r="E1" s="15" t="s">
        <v>4</v>
      </c>
      <c r="F1" s="41" t="s">
        <v>5</v>
      </c>
      <c r="G1" s="54" t="s">
        <v>47</v>
      </c>
    </row>
    <row r="2" spans="1:7" s="10" customFormat="1" ht="43.5" customHeight="1" thickTop="1" thickBot="1" x14ac:dyDescent="0.4">
      <c r="A2" s="86" t="s">
        <v>53</v>
      </c>
      <c r="B2" s="87"/>
      <c r="C2" s="87"/>
      <c r="D2" s="87"/>
      <c r="E2" s="87"/>
      <c r="F2" s="42"/>
      <c r="G2" s="55"/>
    </row>
    <row r="3" spans="1:7" s="67" customFormat="1" ht="68" customHeight="1" thickTop="1" x14ac:dyDescent="0.35">
      <c r="A3" s="61">
        <v>1</v>
      </c>
      <c r="B3" s="62" t="s">
        <v>11</v>
      </c>
      <c r="C3" s="63" t="s">
        <v>10</v>
      </c>
      <c r="D3" s="62">
        <v>1</v>
      </c>
      <c r="E3" s="64">
        <v>0</v>
      </c>
      <c r="F3" s="65">
        <f>D3*E3</f>
        <v>0</v>
      </c>
      <c r="G3" s="66"/>
    </row>
    <row r="4" spans="1:7" s="10" customFormat="1" ht="41.5" customHeight="1" thickBot="1" x14ac:dyDescent="0.4">
      <c r="A4" s="88" t="s">
        <v>52</v>
      </c>
      <c r="B4" s="89"/>
      <c r="C4" s="89"/>
      <c r="D4" s="89"/>
      <c r="E4" s="90"/>
      <c r="F4" s="43">
        <f>SUM(F3)</f>
        <v>0</v>
      </c>
      <c r="G4" s="55"/>
    </row>
    <row r="5" spans="1:7" s="10" customFormat="1" ht="41.5" customHeight="1" thickTop="1" thickBot="1" x14ac:dyDescent="0.4">
      <c r="A5" s="91" t="s">
        <v>54</v>
      </c>
      <c r="B5" s="92"/>
      <c r="C5" s="92"/>
      <c r="D5" s="93"/>
      <c r="E5" s="82"/>
      <c r="F5" s="81"/>
      <c r="G5" s="55"/>
    </row>
    <row r="6" spans="1:7" s="69" customFormat="1" ht="38.5" customHeight="1" thickTop="1" thickBot="1" x14ac:dyDescent="0.4">
      <c r="A6" s="75">
        <v>2</v>
      </c>
      <c r="B6" s="76" t="s">
        <v>12</v>
      </c>
      <c r="C6" s="77" t="s">
        <v>10</v>
      </c>
      <c r="D6" s="78">
        <v>1</v>
      </c>
      <c r="E6" s="79">
        <v>0</v>
      </c>
      <c r="F6" s="80">
        <f>D6*E6</f>
        <v>0</v>
      </c>
      <c r="G6" s="68"/>
    </row>
    <row r="7" spans="1:7" s="11" customFormat="1" ht="39.5" customHeight="1" thickTop="1" thickBot="1" x14ac:dyDescent="0.4">
      <c r="A7" s="86" t="s">
        <v>38</v>
      </c>
      <c r="B7" s="87"/>
      <c r="C7" s="87"/>
      <c r="D7" s="87"/>
      <c r="E7" s="94"/>
      <c r="F7" s="44">
        <f>SUM(F6:F6)</f>
        <v>0</v>
      </c>
      <c r="G7" s="56"/>
    </row>
    <row r="8" spans="1:7" s="11" customFormat="1" ht="36" customHeight="1" thickTop="1" thickBot="1" x14ac:dyDescent="0.4">
      <c r="A8" s="86" t="s">
        <v>43</v>
      </c>
      <c r="B8" s="87"/>
      <c r="C8" s="87"/>
      <c r="D8" s="87"/>
      <c r="E8" s="95"/>
      <c r="F8" s="45"/>
      <c r="G8" s="56"/>
    </row>
    <row r="9" spans="1:7" s="16" customFormat="1" ht="131" customHeight="1" thickTop="1" x14ac:dyDescent="0.35">
      <c r="A9" s="28">
        <v>3</v>
      </c>
      <c r="B9" s="20" t="s">
        <v>40</v>
      </c>
      <c r="C9" s="21" t="s">
        <v>10</v>
      </c>
      <c r="D9" s="21">
        <v>1</v>
      </c>
      <c r="E9" s="21">
        <v>0</v>
      </c>
      <c r="F9" s="35">
        <f>D9*E9</f>
        <v>0</v>
      </c>
      <c r="G9" s="57" t="s">
        <v>39</v>
      </c>
    </row>
    <row r="10" spans="1:7" s="74" customFormat="1" ht="80.5" customHeight="1" thickBot="1" x14ac:dyDescent="0.4">
      <c r="A10" s="70">
        <v>4</v>
      </c>
      <c r="B10" s="71" t="s">
        <v>41</v>
      </c>
      <c r="C10" s="72" t="s">
        <v>14</v>
      </c>
      <c r="D10" s="72">
        <v>50</v>
      </c>
      <c r="E10" s="72">
        <v>0</v>
      </c>
      <c r="F10" s="73">
        <f>D10*E10</f>
        <v>0</v>
      </c>
      <c r="G10" s="57"/>
    </row>
    <row r="11" spans="1:7" ht="29" customHeight="1" thickTop="1" thickBot="1" x14ac:dyDescent="0.4">
      <c r="A11" s="96" t="s">
        <v>42</v>
      </c>
      <c r="B11" s="97"/>
      <c r="C11" s="97"/>
      <c r="D11" s="97"/>
      <c r="E11" s="98"/>
      <c r="F11" s="46">
        <f>SUM(F9:F10)</f>
        <v>0</v>
      </c>
      <c r="G11" s="58"/>
    </row>
    <row r="12" spans="1:7" ht="29" customHeight="1" thickTop="1" thickBot="1" x14ac:dyDescent="0.4">
      <c r="A12" s="96" t="s">
        <v>37</v>
      </c>
      <c r="B12" s="97"/>
      <c r="C12" s="97"/>
      <c r="D12" s="97"/>
      <c r="E12" s="98"/>
      <c r="F12" s="46"/>
      <c r="G12" s="58"/>
    </row>
    <row r="13" spans="1:7" ht="43.5" customHeight="1" thickTop="1" thickBot="1" x14ac:dyDescent="0.4">
      <c r="A13" s="99" t="s">
        <v>17</v>
      </c>
      <c r="B13" s="100"/>
      <c r="C13" s="100"/>
      <c r="D13" s="100"/>
      <c r="E13" s="101"/>
      <c r="F13" s="36"/>
      <c r="G13" s="58"/>
    </row>
    <row r="14" spans="1:7" ht="80" customHeight="1" thickTop="1" thickBot="1" x14ac:dyDescent="0.4">
      <c r="A14" s="25" t="s">
        <v>18</v>
      </c>
      <c r="B14" s="26" t="s">
        <v>44</v>
      </c>
      <c r="C14" s="24" t="s">
        <v>45</v>
      </c>
      <c r="D14" s="24">
        <v>3.61</v>
      </c>
      <c r="E14" s="40">
        <v>0</v>
      </c>
      <c r="F14" s="47">
        <f>D14*E14</f>
        <v>0</v>
      </c>
      <c r="G14" s="58"/>
    </row>
    <row r="15" spans="1:7" ht="80" customHeight="1" thickTop="1" thickBot="1" x14ac:dyDescent="0.4">
      <c r="A15" s="25" t="s">
        <v>19</v>
      </c>
      <c r="B15" s="39" t="s">
        <v>46</v>
      </c>
      <c r="C15" s="24" t="s">
        <v>10</v>
      </c>
      <c r="D15" s="24">
        <v>1</v>
      </c>
      <c r="E15" s="40">
        <v>0</v>
      </c>
      <c r="F15" s="47">
        <f>D15*E15</f>
        <v>0</v>
      </c>
      <c r="G15" s="57" t="s">
        <v>50</v>
      </c>
    </row>
    <row r="16" spans="1:7" ht="33" customHeight="1" thickTop="1" thickBot="1" x14ac:dyDescent="0.4">
      <c r="A16" s="102" t="s">
        <v>13</v>
      </c>
      <c r="B16" s="103"/>
      <c r="C16" s="103"/>
      <c r="D16" s="103"/>
      <c r="E16" s="103"/>
      <c r="F16" s="48">
        <f>SUM(F14:F15)</f>
        <v>0</v>
      </c>
      <c r="G16" s="58"/>
    </row>
    <row r="17" spans="1:7" ht="19.5" thickTop="1" thickBot="1" x14ac:dyDescent="0.4">
      <c r="A17" s="104" t="s">
        <v>49</v>
      </c>
      <c r="B17" s="105"/>
      <c r="C17" s="105"/>
      <c r="D17" s="105"/>
      <c r="E17" s="106"/>
      <c r="F17" s="49"/>
      <c r="G17" s="58"/>
    </row>
    <row r="18" spans="1:7" ht="65.5" customHeight="1" thickTop="1" thickBot="1" x14ac:dyDescent="0.4">
      <c r="A18" s="29" t="s">
        <v>21</v>
      </c>
      <c r="B18" s="22" t="s">
        <v>20</v>
      </c>
      <c r="C18" s="23" t="s">
        <v>14</v>
      </c>
      <c r="D18" s="23">
        <v>11</v>
      </c>
      <c r="E18" s="23">
        <v>0</v>
      </c>
      <c r="F18" s="37">
        <f t="shared" ref="F18:F22" si="0">D18*E18</f>
        <v>0</v>
      </c>
      <c r="G18" s="58"/>
    </row>
    <row r="19" spans="1:7" ht="73" customHeight="1" thickTop="1" thickBot="1" x14ac:dyDescent="0.4">
      <c r="A19" s="29" t="s">
        <v>22</v>
      </c>
      <c r="B19" s="6" t="s">
        <v>25</v>
      </c>
      <c r="C19" s="5" t="s">
        <v>14</v>
      </c>
      <c r="D19" s="5">
        <v>18</v>
      </c>
      <c r="E19" s="5">
        <v>0</v>
      </c>
      <c r="F19" s="38">
        <f t="shared" si="0"/>
        <v>0</v>
      </c>
      <c r="G19" s="58"/>
    </row>
    <row r="20" spans="1:7" ht="74" customHeight="1" thickTop="1" thickBot="1" x14ac:dyDescent="0.4">
      <c r="A20" s="29" t="s">
        <v>23</v>
      </c>
      <c r="B20" s="6" t="s">
        <v>48</v>
      </c>
      <c r="C20" s="5" t="s">
        <v>10</v>
      </c>
      <c r="D20" s="5">
        <v>1</v>
      </c>
      <c r="E20" s="5">
        <v>0</v>
      </c>
      <c r="F20" s="38">
        <f t="shared" si="0"/>
        <v>0</v>
      </c>
      <c r="G20" s="58"/>
    </row>
    <row r="21" spans="1:7" ht="85" customHeight="1" thickTop="1" thickBot="1" x14ac:dyDescent="0.4">
      <c r="A21" s="29" t="s">
        <v>24</v>
      </c>
      <c r="B21" s="6" t="s">
        <v>26</v>
      </c>
      <c r="C21" s="5" t="s">
        <v>10</v>
      </c>
      <c r="D21" s="5">
        <v>1</v>
      </c>
      <c r="E21" s="5">
        <v>0</v>
      </c>
      <c r="F21" s="38">
        <f t="shared" si="0"/>
        <v>0</v>
      </c>
      <c r="G21" s="58"/>
    </row>
    <row r="22" spans="1:7" ht="109.5" customHeight="1" thickTop="1" x14ac:dyDescent="0.35">
      <c r="A22" s="29" t="s">
        <v>27</v>
      </c>
      <c r="B22" s="6" t="s">
        <v>28</v>
      </c>
      <c r="C22" s="5" t="s">
        <v>10</v>
      </c>
      <c r="D22" s="5">
        <v>1</v>
      </c>
      <c r="E22" s="5">
        <v>0</v>
      </c>
      <c r="F22" s="38">
        <f t="shared" si="0"/>
        <v>0</v>
      </c>
      <c r="G22" s="58"/>
    </row>
    <row r="23" spans="1:7" ht="40.5" customHeight="1" x14ac:dyDescent="0.35">
      <c r="A23" s="107" t="s">
        <v>29</v>
      </c>
      <c r="B23" s="108"/>
      <c r="C23" s="108"/>
      <c r="D23" s="108"/>
      <c r="E23" s="109"/>
      <c r="F23" s="38"/>
      <c r="G23" s="58"/>
    </row>
    <row r="24" spans="1:7" ht="90" customHeight="1" x14ac:dyDescent="0.35">
      <c r="A24" s="30" t="s">
        <v>30</v>
      </c>
      <c r="B24" s="6" t="s">
        <v>51</v>
      </c>
      <c r="C24" s="5" t="s">
        <v>10</v>
      </c>
      <c r="D24" s="5">
        <v>1</v>
      </c>
      <c r="E24" s="5">
        <v>0</v>
      </c>
      <c r="F24" s="38">
        <f>D24*E24</f>
        <v>0</v>
      </c>
      <c r="G24" s="58"/>
    </row>
    <row r="25" spans="1:7" ht="94" customHeight="1" x14ac:dyDescent="0.35">
      <c r="A25" s="30" t="s">
        <v>31</v>
      </c>
      <c r="B25" s="6" t="s">
        <v>34</v>
      </c>
      <c r="C25" s="5" t="s">
        <v>10</v>
      </c>
      <c r="D25" s="5">
        <v>10</v>
      </c>
      <c r="E25" s="5">
        <v>0</v>
      </c>
      <c r="F25" s="38">
        <f>D25*E25</f>
        <v>0</v>
      </c>
      <c r="G25" s="58"/>
    </row>
    <row r="26" spans="1:7" ht="73" customHeight="1" x14ac:dyDescent="0.35">
      <c r="A26" s="30" t="s">
        <v>32</v>
      </c>
      <c r="B26" s="6" t="s">
        <v>35</v>
      </c>
      <c r="C26" s="5" t="s">
        <v>10</v>
      </c>
      <c r="D26" s="5">
        <v>2</v>
      </c>
      <c r="E26" s="5">
        <v>0</v>
      </c>
      <c r="F26" s="38">
        <f>D26*E26</f>
        <v>0</v>
      </c>
      <c r="G26" s="58"/>
    </row>
    <row r="27" spans="1:7" ht="79.5" customHeight="1" x14ac:dyDescent="0.35">
      <c r="A27" s="30" t="s">
        <v>33</v>
      </c>
      <c r="B27" s="6" t="s">
        <v>36</v>
      </c>
      <c r="C27" s="5" t="s">
        <v>10</v>
      </c>
      <c r="D27" s="5">
        <v>8</v>
      </c>
      <c r="E27" s="5">
        <v>0</v>
      </c>
      <c r="F27" s="38">
        <f>D27*E27</f>
        <v>0</v>
      </c>
      <c r="G27" s="58"/>
    </row>
    <row r="28" spans="1:7" ht="56.5" customHeight="1" thickBot="1" x14ac:dyDescent="0.4">
      <c r="A28" s="83" t="s">
        <v>16</v>
      </c>
      <c r="B28" s="84"/>
      <c r="C28" s="84"/>
      <c r="D28" s="84"/>
      <c r="E28" s="85"/>
      <c r="F28" s="50">
        <f>SUM(F18:F27)</f>
        <v>0</v>
      </c>
      <c r="G28" s="58"/>
    </row>
    <row r="29" spans="1:7" ht="28.5" thickTop="1" x14ac:dyDescent="0.35">
      <c r="A29" s="31" t="s">
        <v>6</v>
      </c>
      <c r="B29" s="17"/>
      <c r="C29" s="18"/>
      <c r="D29" s="19"/>
      <c r="E29" s="19"/>
      <c r="F29" s="51">
        <f>F4+F7+F11+F16+F28</f>
        <v>0</v>
      </c>
      <c r="G29" s="58"/>
    </row>
    <row r="30" spans="1:7" x14ac:dyDescent="0.35">
      <c r="A30" s="32" t="s">
        <v>7</v>
      </c>
      <c r="B30" s="7" t="s">
        <v>8</v>
      </c>
      <c r="C30" s="8">
        <v>0.05</v>
      </c>
      <c r="D30" s="9">
        <f>E29</f>
        <v>0</v>
      </c>
      <c r="E30" s="9">
        <f>D30*C30</f>
        <v>0</v>
      </c>
      <c r="F30" s="52">
        <f>F29*C30</f>
        <v>0</v>
      </c>
      <c r="G30" s="58"/>
    </row>
    <row r="31" spans="1:7" ht="29" x14ac:dyDescent="0.35">
      <c r="A31" s="32" t="s">
        <v>15</v>
      </c>
      <c r="B31" s="7" t="s">
        <v>8</v>
      </c>
      <c r="C31" s="8"/>
      <c r="D31" s="9"/>
      <c r="E31" s="9">
        <f>(E29+E30)*C31</f>
        <v>0</v>
      </c>
      <c r="F31" s="52">
        <f>F29*C31</f>
        <v>0</v>
      </c>
      <c r="G31" s="58" t="s">
        <v>55</v>
      </c>
    </row>
    <row r="32" spans="1:7" ht="15" thickBot="1" x14ac:dyDescent="0.4">
      <c r="A32" s="33" t="s">
        <v>9</v>
      </c>
      <c r="B32" s="2"/>
      <c r="C32" s="3"/>
      <c r="D32" s="4"/>
      <c r="E32" s="4">
        <f>E29+E30+E31</f>
        <v>0</v>
      </c>
      <c r="F32" s="53">
        <f>SUM(F29:F31)</f>
        <v>0</v>
      </c>
      <c r="G32" s="59"/>
    </row>
    <row r="33" spans="6:6" ht="15" thickTop="1" x14ac:dyDescent="0.35"/>
    <row r="34" spans="6:6" x14ac:dyDescent="0.35">
      <c r="F34" s="60"/>
    </row>
  </sheetData>
  <mergeCells count="12">
    <mergeCell ref="A17:E17"/>
    <mergeCell ref="A28:E28"/>
    <mergeCell ref="A2:E2"/>
    <mergeCell ref="A4:E4"/>
    <mergeCell ref="A8:E8"/>
    <mergeCell ref="A12:E12"/>
    <mergeCell ref="A11:E11"/>
    <mergeCell ref="A7:E7"/>
    <mergeCell ref="A16:E16"/>
    <mergeCell ref="A13:E13"/>
    <mergeCell ref="A23:E23"/>
    <mergeCell ref="A5:D5"/>
  </mergeCells>
  <phoneticPr fontId="19" type="noConversion"/>
  <pageMargins left="0.7" right="0.7" top="0.75" bottom="0.75" header="0.3" footer="0.3"/>
  <pageSetup orientation="portrait" r:id="rId1"/>
  <ignoredErrors>
    <ignoredError sqref="F4"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 GROS MARIN SANS PRIX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 Hulbert DENY</dc:creator>
  <cp:lastModifiedBy>Valessa Falia Seling</cp:lastModifiedBy>
  <dcterms:created xsi:type="dcterms:W3CDTF">2021-12-16T00:27:47Z</dcterms:created>
  <dcterms:modified xsi:type="dcterms:W3CDTF">2022-01-14T14:04:51Z</dcterms:modified>
</cp:coreProperties>
</file>