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seling\Desktop\Dossier appel d'offre SAEP\GRAND BOUKAN\"/>
    </mc:Choice>
  </mc:AlternateContent>
  <xr:revisionPtr revIDLastSave="0" documentId="13_ncr:1_{3F35345A-28DD-4210-99C1-BDC13514447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oQ Grand-Boukan sans prix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2" l="1"/>
  <c r="A45" i="2" l="1"/>
  <c r="A46" i="2" s="1"/>
  <c r="A47" i="2" s="1"/>
  <c r="A44" i="2"/>
  <c r="F42" i="2"/>
  <c r="F43" i="2" s="1"/>
  <c r="A42" i="2"/>
  <c r="F34" i="2"/>
  <c r="F40" i="2" s="1"/>
  <c r="F29" i="2"/>
  <c r="F32" i="2" s="1"/>
  <c r="F24" i="2"/>
  <c r="F27" i="2" s="1"/>
  <c r="F21" i="2"/>
  <c r="F22" i="2" s="1"/>
  <c r="F17" i="2"/>
  <c r="F18" i="2" s="1"/>
  <c r="F14" i="2"/>
  <c r="F15" i="2" s="1"/>
  <c r="F9" i="2"/>
  <c r="F12" i="2" s="1"/>
  <c r="F6" i="2"/>
  <c r="F5" i="2"/>
  <c r="F4" i="2"/>
  <c r="F7" i="2" l="1"/>
  <c r="F44" i="2" s="1"/>
  <c r="E45" i="2" l="1"/>
  <c r="F45" i="2" s="1"/>
  <c r="F47" i="2" s="1"/>
</calcChain>
</file>

<file path=xl/sharedStrings.xml><?xml version="1.0" encoding="utf-8"?>
<sst xmlns="http://schemas.openxmlformats.org/spreadsheetml/2006/main" count="76" uniqueCount="66">
  <si>
    <t>No</t>
  </si>
  <si>
    <t>DESCRIPTION DES TRAVAUX</t>
  </si>
  <si>
    <t>Unit</t>
  </si>
  <si>
    <t>PX UNIT.</t>
  </si>
  <si>
    <t>(USD)</t>
  </si>
  <si>
    <t>QUANTITE</t>
  </si>
  <si>
    <t>Px TOTAL</t>
  </si>
  <si>
    <t>A</t>
  </si>
  <si>
    <t>Travaux préparatoires</t>
  </si>
  <si>
    <t>Mobilisation de chantier</t>
  </si>
  <si>
    <t>Fft</t>
  </si>
  <si>
    <t xml:space="preserve">Consultation publique </t>
  </si>
  <si>
    <t>Nettoyage du puits et des forage</t>
  </si>
  <si>
    <t>B</t>
  </si>
  <si>
    <t>Réhabilitation de la boite de protection du puits</t>
  </si>
  <si>
    <t>Ce prix rémunère au forfait, la fourniture de</t>
  </si>
  <si>
    <t>mise en œuvre incluses.</t>
  </si>
  <si>
    <t>C</t>
  </si>
  <si>
    <t>Mise en place de petites stations de pompage</t>
  </si>
  <si>
    <t xml:space="preserve"> Ce prix rémunère, la fourniture de la pompe, de panneaux solaires, les poteaux, les conduits et accessoires. Toutes sujétions de mise en oeuvre comprises</t>
  </si>
  <si>
    <t>U</t>
  </si>
  <si>
    <t>D</t>
  </si>
  <si>
    <t>Equiper chaque station de pompage d'une capacité de stockage</t>
  </si>
  <si>
    <t>Ce prix rémunère pour chaque station, un château d'eau de 200 gallons, une base de support métallique, les conduites et accessoires de connexion</t>
  </si>
  <si>
    <t>E</t>
  </si>
  <si>
    <t>Construction d'abri pour les équipement de</t>
  </si>
  <si>
    <t>traitement d'eau</t>
  </si>
  <si>
    <t>Ce prix rémunère au forfait, la fourniture de matériaux et la main y compris un chatodo de 1000 gallons et la main d'œuvre. Toutes sujétions de mise en œuvre incluses.</t>
  </si>
  <si>
    <t>F</t>
  </si>
  <si>
    <t>Analyse physico-chimique de l'eau</t>
  </si>
  <si>
    <t>Ce prix rémunère, toutes les mobilisations pour la</t>
  </si>
  <si>
    <t>prise des échantillons, le transport et les analyses au</t>
  </si>
  <si>
    <t xml:space="preserve"> laboratoire.</t>
  </si>
  <si>
    <t>G</t>
  </si>
  <si>
    <t>Connexion des points d'eau a la station de traitement</t>
  </si>
  <si>
    <t>Ce prix rémunère la fourniture de conduite PEHD 1",</t>
  </si>
  <si>
    <t>les accessoires, la pose et la protection des conduites</t>
  </si>
  <si>
    <t xml:space="preserve"> dans une gaine de béton. Toutes Sujétions incluses</t>
  </si>
  <si>
    <t>ml</t>
  </si>
  <si>
    <t>H</t>
  </si>
  <si>
    <t xml:space="preserve">Equipement de la station de traitement: </t>
  </si>
  <si>
    <t>Ce prix rémunère au forfait, la fourniture des équipe-</t>
  </si>
  <si>
    <t>ments de filtration par osmose inverse et acces-</t>
  </si>
  <si>
    <t>soires, la fourniture de panneaux solaires et acces-</t>
  </si>
  <si>
    <t>soires, les installations et toutes sujétions de mises</t>
  </si>
  <si>
    <t xml:space="preserve">en œuvre. </t>
  </si>
  <si>
    <t>COUT TOTAL DES TRAVAUX</t>
  </si>
  <si>
    <t>I</t>
  </si>
  <si>
    <t>Sous- Totale C.- Mise en place de petites stations de pompage</t>
  </si>
  <si>
    <t>Sous-Totale B.- Réhabilitation de la boite de protection du puits</t>
  </si>
  <si>
    <t>Sous totale A.- des travaux preparatoires</t>
  </si>
  <si>
    <t>Sous Totale D.-Equiper chaque station de pompage d'une capacité de stockage</t>
  </si>
  <si>
    <t>Sous- Totale .- Construction d'abri pour les équipement de traitement d'eau</t>
  </si>
  <si>
    <t>Sous Totale F.-Analyse physico-chimique de l'eau</t>
  </si>
  <si>
    <t>Sous Totale G.-Connexion des points d'eau a la station de traitement</t>
  </si>
  <si>
    <t xml:space="preserve">Sous totale H.-Equipement de la station de traitement: </t>
  </si>
  <si>
    <r>
      <t>Ce prix rémunère au forfait, la fourniture des équipements pour l'installation d'un point d'eau dans des endroits appopri</t>
    </r>
    <r>
      <rPr>
        <sz val="11"/>
        <color rgb="FF000000"/>
        <rFont val="Calibri"/>
        <family val="2"/>
      </rPr>
      <t>é</t>
    </r>
    <r>
      <rPr>
        <sz val="11"/>
        <color rgb="FF000000"/>
        <rFont val="Calibri"/>
        <family val="2"/>
        <scheme val="minor"/>
      </rPr>
      <t>s.</t>
    </r>
  </si>
  <si>
    <t>I.-Mise en place de petites stations de lavage des mains.</t>
  </si>
  <si>
    <t xml:space="preserve">Sous totale I.-Equipement de la station de traitement: </t>
  </si>
  <si>
    <t>Main d'oeuvre et profit</t>
  </si>
  <si>
    <t>%</t>
  </si>
  <si>
    <t>Grand Totale</t>
  </si>
  <si>
    <t>matériaux . Toutes sujétions de</t>
  </si>
  <si>
    <t xml:space="preserve">Commentaire </t>
  </si>
  <si>
    <t>MO et profit  selon le soumissionnaire</t>
  </si>
  <si>
    <t>Imprévue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</si>
</sst>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vertical="center"/>
    </xf>
    <xf numFmtId="0" fontId="6" fillId="2" borderId="18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right" vertical="center"/>
    </xf>
    <xf numFmtId="0" fontId="4" fillId="0" borderId="1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0" fillId="3" borderId="0" xfId="0" applyFill="1"/>
    <xf numFmtId="0" fontId="4" fillId="3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3" borderId="12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/>
    </xf>
    <xf numFmtId="9" fontId="0" fillId="0" borderId="12" xfId="0" applyNumberFormat="1" applyBorder="1"/>
    <xf numFmtId="0" fontId="0" fillId="0" borderId="12" xfId="0" applyBorder="1"/>
    <xf numFmtId="0" fontId="0" fillId="0" borderId="14" xfId="0" applyBorder="1"/>
    <xf numFmtId="0" fontId="11" fillId="5" borderId="16" xfId="0" applyFont="1" applyFill="1" applyBorder="1"/>
    <xf numFmtId="0" fontId="5" fillId="5" borderId="16" xfId="0" applyFont="1" applyFill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3" fillId="4" borderId="26" xfId="0" applyFont="1" applyFill="1" applyBorder="1" applyAlignment="1">
      <alignment vertical="center" wrapText="1"/>
    </xf>
    <xf numFmtId="0" fontId="3" fillId="4" borderId="27" xfId="0" applyFont="1" applyFill="1" applyBorder="1" applyAlignment="1">
      <alignment vertical="center" wrapText="1"/>
    </xf>
    <xf numFmtId="0" fontId="3" fillId="0" borderId="28" xfId="0" applyFont="1" applyBorder="1" applyAlignment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3" borderId="27" xfId="0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32" xfId="0" applyFont="1" applyFill="1" applyBorder="1" applyAlignment="1">
      <alignment vertical="center"/>
    </xf>
    <xf numFmtId="0" fontId="3" fillId="5" borderId="27" xfId="0" applyFont="1" applyFill="1" applyBorder="1" applyAlignment="1">
      <alignment horizontal="right" vertical="center"/>
    </xf>
    <xf numFmtId="0" fontId="0" fillId="0" borderId="28" xfId="0" applyBorder="1"/>
    <xf numFmtId="0" fontId="0" fillId="0" borderId="29" xfId="0" applyBorder="1"/>
    <xf numFmtId="0" fontId="11" fillId="5" borderId="30" xfId="0" applyFont="1" applyFill="1" applyBorder="1"/>
    <xf numFmtId="0" fontId="0" fillId="0" borderId="34" xfId="0" applyBorder="1"/>
    <xf numFmtId="0" fontId="7" fillId="0" borderId="34" xfId="0" applyFont="1" applyBorder="1"/>
    <xf numFmtId="0" fontId="0" fillId="3" borderId="34" xfId="0" applyFill="1" applyBorder="1"/>
    <xf numFmtId="0" fontId="0" fillId="0" borderId="35" xfId="0" applyBorder="1"/>
    <xf numFmtId="0" fontId="0" fillId="0" borderId="36" xfId="0" applyBorder="1"/>
    <xf numFmtId="0" fontId="12" fillId="0" borderId="34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0" fillId="4" borderId="33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4" fillId="0" borderId="28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06BB4-FD2F-4431-B67E-4709C81153FA}">
  <dimension ref="A1:J47"/>
  <sheetViews>
    <sheetView tabSelected="1" workbookViewId="0">
      <pane ySplit="2" topLeftCell="A3" activePane="bottomLeft" state="frozen"/>
      <selection pane="bottomLeft" activeCell="D46" sqref="D46"/>
    </sheetView>
  </sheetViews>
  <sheetFormatPr defaultRowHeight="14.5" x14ac:dyDescent="0.35"/>
  <cols>
    <col min="1" max="1" width="6.453125" style="55" customWidth="1"/>
    <col min="2" max="2" width="37.1796875" style="9" customWidth="1"/>
    <col min="3" max="3" width="24" customWidth="1"/>
    <col min="4" max="4" width="22.36328125" customWidth="1"/>
    <col min="5" max="5" width="20.81640625" customWidth="1"/>
    <col min="6" max="6" width="19.90625" customWidth="1"/>
    <col min="7" max="7" width="26.7265625" customWidth="1"/>
    <col min="9" max="9" width="15.26953125" customWidth="1"/>
    <col min="10" max="10" width="13.1796875" customWidth="1"/>
    <col min="11" max="11" width="14.1796875" customWidth="1"/>
  </cols>
  <sheetData>
    <row r="1" spans="1:10" x14ac:dyDescent="0.35">
      <c r="A1" s="105" t="s">
        <v>0</v>
      </c>
      <c r="B1" s="107" t="s">
        <v>1</v>
      </c>
      <c r="C1" s="109" t="s">
        <v>2</v>
      </c>
      <c r="D1" s="43" t="s">
        <v>3</v>
      </c>
      <c r="E1" s="109" t="s">
        <v>5</v>
      </c>
      <c r="F1" s="62" t="s">
        <v>6</v>
      </c>
      <c r="G1" s="98" t="s">
        <v>63</v>
      </c>
    </row>
    <row r="2" spans="1:10" ht="15" thickBot="1" x14ac:dyDescent="0.4">
      <c r="A2" s="106"/>
      <c r="B2" s="108"/>
      <c r="C2" s="110"/>
      <c r="D2" s="44" t="s">
        <v>4</v>
      </c>
      <c r="E2" s="110"/>
      <c r="F2" s="63" t="s">
        <v>4</v>
      </c>
      <c r="G2" s="99"/>
    </row>
    <row r="3" spans="1:10" ht="15" thickBot="1" x14ac:dyDescent="0.4">
      <c r="A3" s="57" t="s">
        <v>7</v>
      </c>
      <c r="B3" s="16" t="s">
        <v>8</v>
      </c>
      <c r="C3" s="17"/>
      <c r="D3" s="17"/>
      <c r="E3" s="17"/>
      <c r="F3" s="64"/>
      <c r="G3" s="78"/>
    </row>
    <row r="4" spans="1:10" ht="15" thickBot="1" x14ac:dyDescent="0.4">
      <c r="A4" s="56">
        <v>1</v>
      </c>
      <c r="B4" s="18" t="s">
        <v>9</v>
      </c>
      <c r="C4" s="58" t="s">
        <v>10</v>
      </c>
      <c r="D4" s="60"/>
      <c r="E4" s="60">
        <v>1</v>
      </c>
      <c r="F4" s="65">
        <f>D4*E4</f>
        <v>0</v>
      </c>
      <c r="G4" s="74"/>
    </row>
    <row r="5" spans="1:10" ht="15" thickBot="1" x14ac:dyDescent="0.4">
      <c r="A5" s="56">
        <v>2</v>
      </c>
      <c r="B5" s="18" t="s">
        <v>11</v>
      </c>
      <c r="C5" s="58" t="s">
        <v>10</v>
      </c>
      <c r="D5" s="60"/>
      <c r="E5" s="60">
        <v>1</v>
      </c>
      <c r="F5" s="65">
        <f t="shared" ref="F5:F6" si="0">D5*E5</f>
        <v>0</v>
      </c>
      <c r="G5" s="74"/>
    </row>
    <row r="6" spans="1:10" ht="15" thickBot="1" x14ac:dyDescent="0.4">
      <c r="A6" s="56">
        <v>4</v>
      </c>
      <c r="B6" s="19" t="s">
        <v>12</v>
      </c>
      <c r="C6" s="59" t="s">
        <v>10</v>
      </c>
      <c r="D6" s="61"/>
      <c r="E6" s="61">
        <v>5</v>
      </c>
      <c r="F6" s="65">
        <f t="shared" si="0"/>
        <v>0</v>
      </c>
      <c r="G6" s="74"/>
      <c r="I6" s="1"/>
      <c r="J6" s="1"/>
    </row>
    <row r="7" spans="1:10" s="14" customFormat="1" ht="19" thickBot="1" x14ac:dyDescent="0.5">
      <c r="A7" s="13"/>
      <c r="B7" s="20" t="s">
        <v>50</v>
      </c>
      <c r="C7" s="21"/>
      <c r="D7" s="22"/>
      <c r="E7" s="22"/>
      <c r="F7" s="22">
        <f>SUM(F4:F6)</f>
        <v>0</v>
      </c>
      <c r="G7" s="75"/>
      <c r="I7" s="15"/>
      <c r="J7" s="15"/>
    </row>
    <row r="8" spans="1:10" ht="15" thickBot="1" x14ac:dyDescent="0.4">
      <c r="A8" s="57" t="s">
        <v>13</v>
      </c>
      <c r="B8" s="12" t="s">
        <v>14</v>
      </c>
      <c r="C8" s="10"/>
      <c r="D8" s="10"/>
      <c r="E8" s="11"/>
      <c r="F8" s="66"/>
      <c r="G8" s="74"/>
      <c r="I8" s="1"/>
      <c r="J8" s="1"/>
    </row>
    <row r="9" spans="1:10" ht="29" x14ac:dyDescent="0.35">
      <c r="A9" s="80">
        <v>5</v>
      </c>
      <c r="B9" s="26" t="s">
        <v>15</v>
      </c>
      <c r="C9" s="83" t="s">
        <v>10</v>
      </c>
      <c r="D9" s="86"/>
      <c r="E9" s="86">
        <v>1</v>
      </c>
      <c r="F9" s="100">
        <f>D9*E9</f>
        <v>0</v>
      </c>
      <c r="G9" s="74"/>
      <c r="I9" s="1"/>
      <c r="J9" s="1"/>
    </row>
    <row r="10" spans="1:10" x14ac:dyDescent="0.35">
      <c r="A10" s="81"/>
      <c r="B10" s="18" t="s">
        <v>62</v>
      </c>
      <c r="C10" s="84"/>
      <c r="D10" s="87"/>
      <c r="E10" s="87"/>
      <c r="F10" s="101"/>
      <c r="G10" s="74"/>
      <c r="I10" s="1"/>
      <c r="J10" s="1"/>
    </row>
    <row r="11" spans="1:10" ht="15" thickBot="1" x14ac:dyDescent="0.4">
      <c r="A11" s="82"/>
      <c r="B11" s="19" t="s">
        <v>16</v>
      </c>
      <c r="C11" s="85"/>
      <c r="D11" s="88"/>
      <c r="E11" s="88"/>
      <c r="F11" s="102"/>
      <c r="G11" s="74"/>
      <c r="I11" s="2"/>
    </row>
    <row r="12" spans="1:10" ht="29.5" thickBot="1" x14ac:dyDescent="0.4">
      <c r="A12" s="56"/>
      <c r="B12" s="20" t="s">
        <v>49</v>
      </c>
      <c r="C12" s="24"/>
      <c r="D12" s="25"/>
      <c r="E12" s="25"/>
      <c r="F12" s="25">
        <f>SUM(F8:F11)</f>
        <v>0</v>
      </c>
      <c r="G12" s="74"/>
      <c r="I12" s="2"/>
    </row>
    <row r="13" spans="1:10" ht="29.5" thickBot="1" x14ac:dyDescent="0.4">
      <c r="A13" s="57" t="s">
        <v>17</v>
      </c>
      <c r="B13" s="3" t="s">
        <v>18</v>
      </c>
      <c r="C13" s="4"/>
      <c r="D13" s="4"/>
      <c r="E13" s="4"/>
      <c r="F13" s="66"/>
      <c r="G13" s="74"/>
    </row>
    <row r="14" spans="1:10" s="28" customFormat="1" ht="58.5" thickBot="1" x14ac:dyDescent="0.4">
      <c r="A14" s="27">
        <v>6</v>
      </c>
      <c r="B14" s="32" t="s">
        <v>19</v>
      </c>
      <c r="C14" s="33" t="s">
        <v>20</v>
      </c>
      <c r="D14" s="34"/>
      <c r="E14" s="34">
        <v>5</v>
      </c>
      <c r="F14" s="67">
        <f>D14*E14</f>
        <v>0</v>
      </c>
      <c r="G14" s="76"/>
    </row>
    <row r="15" spans="1:10" s="28" customFormat="1" ht="29.5" thickBot="1" x14ac:dyDescent="0.4">
      <c r="A15" s="27"/>
      <c r="B15" s="20" t="s">
        <v>48</v>
      </c>
      <c r="C15" s="24"/>
      <c r="D15" s="25"/>
      <c r="E15" s="25"/>
      <c r="F15" s="25">
        <f>SUM(F13:F14)</f>
        <v>0</v>
      </c>
      <c r="G15" s="76"/>
    </row>
    <row r="16" spans="1:10" ht="29.5" thickBot="1" x14ac:dyDescent="0.4">
      <c r="A16" s="57" t="s">
        <v>21</v>
      </c>
      <c r="B16" s="3" t="s">
        <v>22</v>
      </c>
      <c r="C16" s="4"/>
      <c r="D16" s="4"/>
      <c r="E16" s="4"/>
      <c r="F16" s="66"/>
      <c r="G16" s="74"/>
    </row>
    <row r="17" spans="1:7" s="28" customFormat="1" ht="58.5" thickBot="1" x14ac:dyDescent="0.4">
      <c r="A17" s="27">
        <v>7</v>
      </c>
      <c r="B17" s="32" t="s">
        <v>23</v>
      </c>
      <c r="C17" s="33" t="s">
        <v>20</v>
      </c>
      <c r="D17" s="34"/>
      <c r="E17" s="34">
        <v>5</v>
      </c>
      <c r="F17" s="67">
        <f>D17*E17</f>
        <v>0</v>
      </c>
      <c r="G17" s="76"/>
    </row>
    <row r="18" spans="1:7" s="28" customFormat="1" ht="38.25" customHeight="1" thickBot="1" x14ac:dyDescent="0.4">
      <c r="A18" s="29"/>
      <c r="B18" s="20" t="s">
        <v>51</v>
      </c>
      <c r="C18" s="24"/>
      <c r="D18" s="25"/>
      <c r="E18" s="25"/>
      <c r="F18" s="25">
        <f>SUM(F16:F17)</f>
        <v>0</v>
      </c>
      <c r="G18" s="76"/>
    </row>
    <row r="19" spans="1:7" ht="29" x14ac:dyDescent="0.35">
      <c r="A19" s="103" t="s">
        <v>24</v>
      </c>
      <c r="B19" s="7" t="s">
        <v>25</v>
      </c>
      <c r="C19" s="90"/>
      <c r="D19" s="90"/>
      <c r="E19" s="90"/>
      <c r="F19" s="96"/>
      <c r="G19" s="74"/>
    </row>
    <row r="20" spans="1:7" ht="15" thickBot="1" x14ac:dyDescent="0.4">
      <c r="A20" s="104"/>
      <c r="B20" s="3" t="s">
        <v>26</v>
      </c>
      <c r="C20" s="91"/>
      <c r="D20" s="91"/>
      <c r="E20" s="91"/>
      <c r="F20" s="97"/>
      <c r="G20" s="74"/>
    </row>
    <row r="21" spans="1:7" s="28" customFormat="1" ht="73" thickBot="1" x14ac:dyDescent="0.4">
      <c r="A21" s="27">
        <v>8</v>
      </c>
      <c r="B21" s="32" t="s">
        <v>27</v>
      </c>
      <c r="C21" s="33" t="s">
        <v>10</v>
      </c>
      <c r="D21" s="34"/>
      <c r="E21" s="34">
        <v>1</v>
      </c>
      <c r="F21" s="67">
        <f>D21*E21</f>
        <v>0</v>
      </c>
      <c r="G21" s="76"/>
    </row>
    <row r="22" spans="1:7" s="28" customFormat="1" ht="29.5" thickBot="1" x14ac:dyDescent="0.4">
      <c r="A22" s="27"/>
      <c r="B22" s="20" t="s">
        <v>52</v>
      </c>
      <c r="C22" s="24"/>
      <c r="D22" s="25"/>
      <c r="E22" s="25"/>
      <c r="F22" s="25">
        <f>SUM(F21)</f>
        <v>0</v>
      </c>
      <c r="G22" s="76"/>
    </row>
    <row r="23" spans="1:7" ht="15" thickBot="1" x14ac:dyDescent="0.4">
      <c r="A23" s="57" t="s">
        <v>28</v>
      </c>
      <c r="B23" s="3" t="s">
        <v>29</v>
      </c>
      <c r="C23" s="4"/>
      <c r="D23" s="4"/>
      <c r="E23" s="4"/>
      <c r="F23" s="66"/>
      <c r="G23" s="74"/>
    </row>
    <row r="24" spans="1:7" ht="29" x14ac:dyDescent="0.35">
      <c r="A24" s="80">
        <v>9</v>
      </c>
      <c r="B24" s="5" t="s">
        <v>30</v>
      </c>
      <c r="C24" s="89" t="s">
        <v>20</v>
      </c>
      <c r="D24" s="92"/>
      <c r="E24" s="92">
        <v>4</v>
      </c>
      <c r="F24" s="95">
        <f>D24*E24</f>
        <v>0</v>
      </c>
      <c r="G24" s="74"/>
    </row>
    <row r="25" spans="1:7" ht="29" x14ac:dyDescent="0.35">
      <c r="A25" s="81"/>
      <c r="B25" s="5" t="s">
        <v>31</v>
      </c>
      <c r="C25" s="90"/>
      <c r="D25" s="93"/>
      <c r="E25" s="93"/>
      <c r="F25" s="96"/>
      <c r="G25" s="74"/>
    </row>
    <row r="26" spans="1:7" ht="15" thickBot="1" x14ac:dyDescent="0.4">
      <c r="A26" s="82"/>
      <c r="B26" s="6" t="s">
        <v>32</v>
      </c>
      <c r="C26" s="91"/>
      <c r="D26" s="94"/>
      <c r="E26" s="94"/>
      <c r="F26" s="97"/>
      <c r="G26" s="74"/>
    </row>
    <row r="27" spans="1:7" ht="29.5" thickBot="1" x14ac:dyDescent="0.4">
      <c r="A27" s="56"/>
      <c r="B27" s="20" t="s">
        <v>53</v>
      </c>
      <c r="C27" s="24"/>
      <c r="D27" s="25"/>
      <c r="E27" s="25"/>
      <c r="F27" s="25">
        <f>SUM(F23:F26)</f>
        <v>0</v>
      </c>
      <c r="G27" s="74"/>
    </row>
    <row r="28" spans="1:7" ht="29.5" thickBot="1" x14ac:dyDescent="0.4">
      <c r="A28" s="57" t="s">
        <v>33</v>
      </c>
      <c r="B28" s="3" t="s">
        <v>34</v>
      </c>
      <c r="C28" s="4"/>
      <c r="D28" s="4"/>
      <c r="E28" s="4"/>
      <c r="F28" s="66"/>
      <c r="G28" s="74"/>
    </row>
    <row r="29" spans="1:7" ht="29" x14ac:dyDescent="0.35">
      <c r="A29" s="80">
        <v>10</v>
      </c>
      <c r="B29" s="5" t="s">
        <v>35</v>
      </c>
      <c r="C29" s="89" t="s">
        <v>38</v>
      </c>
      <c r="D29" s="92"/>
      <c r="E29" s="92">
        <v>1130</v>
      </c>
      <c r="F29" s="95">
        <f>D29*E29</f>
        <v>0</v>
      </c>
      <c r="G29" s="74"/>
    </row>
    <row r="30" spans="1:7" ht="29" x14ac:dyDescent="0.35">
      <c r="A30" s="81"/>
      <c r="B30" s="5" t="s">
        <v>36</v>
      </c>
      <c r="C30" s="90"/>
      <c r="D30" s="93"/>
      <c r="E30" s="93"/>
      <c r="F30" s="96"/>
      <c r="G30" s="74"/>
    </row>
    <row r="31" spans="1:7" ht="29.5" thickBot="1" x14ac:dyDescent="0.4">
      <c r="A31" s="82"/>
      <c r="B31" s="6" t="s">
        <v>37</v>
      </c>
      <c r="C31" s="91"/>
      <c r="D31" s="94"/>
      <c r="E31" s="94"/>
      <c r="F31" s="97"/>
      <c r="G31" s="74"/>
    </row>
    <row r="32" spans="1:7" ht="29.5" thickBot="1" x14ac:dyDescent="0.4">
      <c r="A32" s="56"/>
      <c r="B32" s="20" t="s">
        <v>54</v>
      </c>
      <c r="C32" s="24"/>
      <c r="D32" s="25"/>
      <c r="E32" s="25"/>
      <c r="F32" s="25">
        <f>SUM(F29)</f>
        <v>0</v>
      </c>
      <c r="G32" s="74"/>
    </row>
    <row r="33" spans="1:7" ht="15" thickBot="1" x14ac:dyDescent="0.4">
      <c r="A33" s="57" t="s">
        <v>39</v>
      </c>
      <c r="B33" s="3" t="s">
        <v>40</v>
      </c>
      <c r="C33" s="4"/>
      <c r="D33" s="4"/>
      <c r="E33" s="4"/>
      <c r="F33" s="66">
        <v>0</v>
      </c>
      <c r="G33" s="74"/>
    </row>
    <row r="34" spans="1:7" x14ac:dyDescent="0.35">
      <c r="A34" s="80">
        <v>11</v>
      </c>
      <c r="B34" s="8"/>
      <c r="C34" s="89" t="s">
        <v>10</v>
      </c>
      <c r="D34" s="92"/>
      <c r="E34" s="92">
        <v>1</v>
      </c>
      <c r="F34" s="95">
        <f>D34*E34</f>
        <v>0</v>
      </c>
      <c r="G34" s="74"/>
    </row>
    <row r="35" spans="1:7" ht="29" x14ac:dyDescent="0.35">
      <c r="A35" s="81"/>
      <c r="B35" s="5" t="s">
        <v>41</v>
      </c>
      <c r="C35" s="90"/>
      <c r="D35" s="93"/>
      <c r="E35" s="93"/>
      <c r="F35" s="96"/>
      <c r="G35" s="74"/>
    </row>
    <row r="36" spans="1:7" ht="29" x14ac:dyDescent="0.35">
      <c r="A36" s="81"/>
      <c r="B36" s="5" t="s">
        <v>42</v>
      </c>
      <c r="C36" s="90"/>
      <c r="D36" s="93"/>
      <c r="E36" s="93"/>
      <c r="F36" s="96"/>
      <c r="G36" s="74"/>
    </row>
    <row r="37" spans="1:7" ht="29.5" thickBot="1" x14ac:dyDescent="0.4">
      <c r="A37" s="81"/>
      <c r="B37" s="5" t="s">
        <v>43</v>
      </c>
      <c r="C37" s="90"/>
      <c r="D37" s="93"/>
      <c r="E37" s="93"/>
      <c r="F37" s="96"/>
      <c r="G37" s="74"/>
    </row>
    <row r="38" spans="1:7" ht="29.5" thickBot="1" x14ac:dyDescent="0.4">
      <c r="A38" s="81"/>
      <c r="B38" s="30" t="s">
        <v>44</v>
      </c>
      <c r="C38" s="90"/>
      <c r="D38" s="93"/>
      <c r="E38" s="93"/>
      <c r="F38" s="96"/>
      <c r="G38" s="74"/>
    </row>
    <row r="39" spans="1:7" ht="15" thickBot="1" x14ac:dyDescent="0.4">
      <c r="A39" s="82"/>
      <c r="B39" s="6" t="s">
        <v>45</v>
      </c>
      <c r="C39" s="91"/>
      <c r="D39" s="94"/>
      <c r="E39" s="94"/>
      <c r="F39" s="97"/>
      <c r="G39" s="74"/>
    </row>
    <row r="40" spans="1:7" ht="29.5" thickBot="1" x14ac:dyDescent="0.4">
      <c r="A40" s="56"/>
      <c r="B40" s="23" t="s">
        <v>55</v>
      </c>
      <c r="C40" s="24"/>
      <c r="D40" s="24"/>
      <c r="E40" s="24"/>
      <c r="F40" s="24">
        <f>SUM(F33:F39)</f>
        <v>0</v>
      </c>
      <c r="G40" s="74"/>
    </row>
    <row r="41" spans="1:7" s="28" customFormat="1" ht="29.5" thickBot="1" x14ac:dyDescent="0.4">
      <c r="A41" s="27"/>
      <c r="B41" s="35" t="s">
        <v>57</v>
      </c>
      <c r="C41" s="31"/>
      <c r="D41" s="31"/>
      <c r="E41" s="31"/>
      <c r="F41" s="68"/>
      <c r="G41" s="76"/>
    </row>
    <row r="42" spans="1:7" s="28" customFormat="1" ht="49.5" customHeight="1" thickBot="1" x14ac:dyDescent="0.4">
      <c r="A42" s="27">
        <f>A34+1</f>
        <v>12</v>
      </c>
      <c r="B42" s="36" t="s">
        <v>56</v>
      </c>
      <c r="C42" s="39" t="s">
        <v>2</v>
      </c>
      <c r="D42" s="37"/>
      <c r="E42" s="39">
        <v>4</v>
      </c>
      <c r="F42" s="69">
        <f>D42*E42</f>
        <v>0</v>
      </c>
      <c r="G42" s="76"/>
    </row>
    <row r="43" spans="1:7" s="28" customFormat="1" ht="39.5" customHeight="1" thickTop="1" thickBot="1" x14ac:dyDescent="0.4">
      <c r="A43" s="38" t="s">
        <v>47</v>
      </c>
      <c r="B43" s="40" t="s">
        <v>58</v>
      </c>
      <c r="C43" s="41"/>
      <c r="D43" s="42"/>
      <c r="E43" s="42"/>
      <c r="F43" s="42">
        <f>SUM(F42)</f>
        <v>0</v>
      </c>
      <c r="G43" s="76"/>
    </row>
    <row r="44" spans="1:7" ht="24.5" customHeight="1" thickBot="1" x14ac:dyDescent="0.4">
      <c r="A44" s="57">
        <f>A42+1</f>
        <v>13</v>
      </c>
      <c r="B44" s="45" t="s">
        <v>46</v>
      </c>
      <c r="C44" s="46"/>
      <c r="D44" s="46"/>
      <c r="E44" s="46"/>
      <c r="F44" s="70">
        <f>F7+F12+F15+F18+F22+F27+F32+F40+F42</f>
        <v>0</v>
      </c>
      <c r="G44" s="74"/>
    </row>
    <row r="45" spans="1:7" ht="15" thickBot="1" x14ac:dyDescent="0.4">
      <c r="A45" s="54">
        <f>A44+1</f>
        <v>14</v>
      </c>
      <c r="B45" s="52" t="s">
        <v>65</v>
      </c>
      <c r="C45" s="47" t="s">
        <v>60</v>
      </c>
      <c r="D45" s="48">
        <v>0.05</v>
      </c>
      <c r="E45" s="48">
        <f>F44</f>
        <v>0</v>
      </c>
      <c r="F45" s="71">
        <f>D45*E45</f>
        <v>0</v>
      </c>
      <c r="G45" s="74"/>
    </row>
    <row r="46" spans="1:7" ht="31.5" customHeight="1" thickBot="1" x14ac:dyDescent="0.4">
      <c r="A46" s="54">
        <f t="shared" ref="A46:A47" si="1">A45+1</f>
        <v>15</v>
      </c>
      <c r="B46" s="53" t="s">
        <v>59</v>
      </c>
      <c r="C46" s="49" t="s">
        <v>60</v>
      </c>
      <c r="D46" s="49"/>
      <c r="E46" s="49"/>
      <c r="F46" s="72">
        <f>D46*E46</f>
        <v>0</v>
      </c>
      <c r="G46" s="79" t="s">
        <v>64</v>
      </c>
    </row>
    <row r="47" spans="1:7" ht="16" thickBot="1" x14ac:dyDescent="0.4">
      <c r="A47" s="54">
        <f t="shared" si="1"/>
        <v>16</v>
      </c>
      <c r="B47" s="51" t="s">
        <v>61</v>
      </c>
      <c r="C47" s="50"/>
      <c r="D47" s="50"/>
      <c r="E47" s="50"/>
      <c r="F47" s="73">
        <f>F44+F45+F46</f>
        <v>0</v>
      </c>
      <c r="G47" s="77"/>
    </row>
  </sheetData>
  <mergeCells count="30">
    <mergeCell ref="F34:F39"/>
    <mergeCell ref="E1:E2"/>
    <mergeCell ref="A34:A39"/>
    <mergeCell ref="C34:C39"/>
    <mergeCell ref="D34:D39"/>
    <mergeCell ref="E34:E39"/>
    <mergeCell ref="F29:F31"/>
    <mergeCell ref="G1:G2"/>
    <mergeCell ref="A24:A26"/>
    <mergeCell ref="C24:C26"/>
    <mergeCell ref="D24:D26"/>
    <mergeCell ref="E24:E26"/>
    <mergeCell ref="F24:F26"/>
    <mergeCell ref="F9:F11"/>
    <mergeCell ref="A19:A20"/>
    <mergeCell ref="C19:C20"/>
    <mergeCell ref="D19:D20"/>
    <mergeCell ref="E19:E20"/>
    <mergeCell ref="F19:F20"/>
    <mergeCell ref="A1:A2"/>
    <mergeCell ref="B1:B2"/>
    <mergeCell ref="C1:C2"/>
    <mergeCell ref="A9:A11"/>
    <mergeCell ref="C9:C11"/>
    <mergeCell ref="D9:D11"/>
    <mergeCell ref="E9:E11"/>
    <mergeCell ref="A29:A31"/>
    <mergeCell ref="C29:C31"/>
    <mergeCell ref="D29:D31"/>
    <mergeCell ref="E29:E3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Grand-Boukan sans prix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Fedric Augustin</dc:creator>
  <cp:lastModifiedBy>Valessa Falia Seling</cp:lastModifiedBy>
  <dcterms:created xsi:type="dcterms:W3CDTF">2021-12-17T15:31:44Z</dcterms:created>
  <dcterms:modified xsi:type="dcterms:W3CDTF">2022-01-14T14:04:17Z</dcterms:modified>
</cp:coreProperties>
</file>