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Users\MATHIAS PIERRE\Documents\REGLEAU_MPI\APPEL D'OFFRES\30- DAO SAEP K Adam (10-21)\DAO\"/>
    </mc:Choice>
  </mc:AlternateContent>
  <xr:revisionPtr revIDLastSave="0" documentId="13_ncr:1_{5F6C2803-4BBB-45D0-B68C-A29C075D37B2}" xr6:coauthVersionLast="47" xr6:coauthVersionMax="47" xr10:uidLastSave="{00000000-0000-0000-0000-000000000000}"/>
  <bookViews>
    <workbookView xWindow="12" yWindow="600" windowWidth="23028" windowHeight="12360" xr2:uid="{CBD93C37-A7E2-4546-8FEF-C96B996D8A8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1" l="1"/>
  <c r="F38" i="1"/>
  <c r="F37" i="1"/>
  <c r="F35" i="1"/>
  <c r="F34" i="1"/>
  <c r="F32" i="1"/>
  <c r="F29" i="1"/>
  <c r="F30" i="1"/>
  <c r="F31" i="1"/>
  <c r="F28" i="1"/>
  <c r="F27" i="1"/>
  <c r="F26" i="1"/>
  <c r="F24" i="1"/>
  <c r="F23" i="1"/>
  <c r="F22" i="1"/>
  <c r="F21" i="1"/>
  <c r="F20" i="1"/>
  <c r="F18" i="1"/>
  <c r="F17" i="1"/>
  <c r="F15" i="1"/>
  <c r="F14" i="1"/>
  <c r="F13" i="1"/>
  <c r="F11" i="1"/>
  <c r="F10" i="1"/>
  <c r="F8" i="1"/>
  <c r="F7" i="1"/>
</calcChain>
</file>

<file path=xl/sharedStrings.xml><?xml version="1.0" encoding="utf-8"?>
<sst xmlns="http://schemas.openxmlformats.org/spreadsheetml/2006/main" count="62" uniqueCount="48">
  <si>
    <t>N°</t>
  </si>
  <si>
    <t>DESCRIPTION</t>
  </si>
  <si>
    <t>Quantité</t>
  </si>
  <si>
    <t>Unité</t>
  </si>
  <si>
    <t>Prix unit (USD)</t>
  </si>
  <si>
    <t>Sous-total</t>
  </si>
  <si>
    <t>Forfait</t>
  </si>
  <si>
    <t>Total 1</t>
  </si>
  <si>
    <t>unité</t>
  </si>
  <si>
    <t>Total 2</t>
  </si>
  <si>
    <t>Total 5</t>
  </si>
  <si>
    <t>Total coût estimatif</t>
  </si>
  <si>
    <t xml:space="preserve">Arrêté le présent détail estimatif à la somme de (en lettres et en chiffres): </t>
  </si>
  <si>
    <t>Total 3</t>
  </si>
  <si>
    <t>Total 4</t>
  </si>
  <si>
    <t>ML</t>
  </si>
  <si>
    <t xml:space="preserve">Mobilisation, Installation du chantier et démobilisation </t>
  </si>
  <si>
    <t>Total 6</t>
  </si>
  <si>
    <t>PROGRAMME DE RENFORCEMENT DE LA GOUVERNANCE LOCALE DE L'EAU ET DE L'ASSAINISSEMENT EN HAITI</t>
  </si>
  <si>
    <r>
      <rPr>
        <b/>
        <sz val="12"/>
        <color rgb="FF000000"/>
        <rFont val="Arial"/>
        <family val="2"/>
      </rPr>
      <t>CADRE DU DEVIS ESTIMATIF</t>
    </r>
    <r>
      <rPr>
        <sz val="12"/>
        <color indexed="8"/>
        <rFont val="Arial"/>
        <family val="2"/>
      </rPr>
      <t xml:space="preserve"> </t>
    </r>
  </si>
  <si>
    <t>Total 7</t>
  </si>
  <si>
    <t>Total 8</t>
  </si>
  <si>
    <t>Formation de deux plombiers:  
Ce prix rémunère l’entrepreneur pour:
- la formation des plombiers;
- montage et démontage de vannes, de ventouses, de compteurs et toutes autres pièces et accessoires;
- réparations de fuites des conduites PEHD, galvanisées et P</t>
  </si>
  <si>
    <r>
      <rPr>
        <b/>
        <u/>
        <sz val="10"/>
        <rFont val="Arial"/>
        <family val="2"/>
      </rPr>
      <t xml:space="preserve">Formation de plombiers: </t>
    </r>
    <r>
      <rPr>
        <sz val="10"/>
        <rFont val="Arial"/>
        <family val="2"/>
      </rPr>
      <t xml:space="preserve"> 
Ce prix rémunère l’entrepreneur pour:
- la formation des plombiers;
- montage et démontage de vannes, de ventouses, de compteurs et toutes autres pièces et accessoires;
- réparations de fuites des conduites PEHD, galvanisées et PVC;
- un curriculum de formation.
Ces plombiers seront recrutés avec l'appui du Maitre d'Ouvrage et doivent êtres des résidants permenants de la zone du projet 
PRIX EN LETTRES : </t>
    </r>
  </si>
  <si>
    <r>
      <t>D</t>
    </r>
    <r>
      <rPr>
        <b/>
        <sz val="12"/>
        <rFont val="Calibri"/>
        <family val="2"/>
      </rPr>
      <t>é</t>
    </r>
    <r>
      <rPr>
        <b/>
        <sz val="12"/>
        <rFont val="Arial"/>
        <family val="2"/>
      </rPr>
      <t>molition du Captage, Fouille de la Source, reconstruction et protection du Captage</t>
    </r>
  </si>
  <si>
    <t>Ce prix rémunère  l'Entrepreneur au forfait pour:
- La démolition de l'ouvrage existant, le nettoyage et la récuperation des pierres, le transport des reblais (débris de maçonnerie ) hors site. 
- la fouille de la source jusqu'à l'obtention de la couche impermeable.  
- La Reconstruction de la  boite de  de captage  en maçonnerie de pierre chainée munie d'une trappe de visite, 
- Fourniture et installation d'un couvercle métallique (50 cm x 50 cm) en acier galvanisé ou traité inoxydable;
- Fourniture d'un cadenas type artillerie (une clé pour tous) ;
- Installation hydraulique du tuyau d’alimentation : Installations de conduites 3'' galvanise entre Captage et réservoir (3 ML) 
- La pose et le drainage des trop pleins en conduite galvanisé 3"  munie de crépine vers la ravine en protegeant  la base du captage contre toute possibilite d 'affouillement; 
-Protection de  la base du captage contre toute possibilité d 'affouillement; 
- L'enrochement en pierre nette ou lavée de diamètre choisi convenablement  sur le fond du captage (zone décantation) en vue de protéger les canalisations de sortie et assurer une filtration sommaire des eaux captées; toutes sujetions conformément au  plan
- Aménagement d'un canal de drainage des eaux de ruissellement autour de la boite de captage.
- Construction d'une boite de vanne: 0.80mx0.80m de dimension, muni d'un couvercle en acier galvanisé ou traité inoxydable et fourniture d'un cadenas type artillerie (une clé pour tous), et fourniture et pose de vannes et ventouse et accessoires de montage
- Toutes sujétions
PRIX EN LETTRES :</t>
  </si>
  <si>
    <t>Construction d'ouvrages de desserte en eau</t>
  </si>
  <si>
    <r>
      <rPr>
        <b/>
        <sz val="10"/>
        <color theme="1"/>
        <rFont val="Arial"/>
        <family val="2"/>
      </rPr>
      <t>Réhabilitationdu réservoir de 60 m3  et construction d'une fontaine à 1 robinet et une allée pietonne sous forme d'escalier:</t>
    </r>
    <r>
      <rPr>
        <sz val="10"/>
        <color theme="1"/>
        <rFont val="Arial"/>
        <family val="2"/>
      </rPr>
      <t xml:space="preserve"> 
Ce prix rémunère au forfait pour::
- le nettoyage  Exterieur et  interieur du reservoir;  
- Décapage, crépissage et enduissage en mortier dosé a 450kg/m3 des surfaces nécessiteuses interieurs et exterieurs du  réservoir (82 mètres carrés),
- Coulage d'une couche mince de  beton armé (quadrillage de fer 3/8 espacé à 0.15m , muni de poutres plates faites de fer 1/2 d'epaisseur max 10cm  sur la dalle superieure existant aux fins d'y  eviter les amas d'eau 
- Construction du système de by-pass comprennant 2 boites à vannes et la fourniture et pose des vannes à brides d'entrée et de sortie, ainsi que les accessoires),
- La pose d'une ventouse crépinée en tuyau galvanisé 3"
- La fourniture et pose de la trappe d'accès en acier galvanisé ou traité inoxydable du réservoir y compris fourniture de cadenas type artillerie (une clé pour tous). 
- La réhabilitation du système trop-plein / vidange et son drainage vers un exutoire approprié
- Protection de la base de l'ouvrage contre les affouillement et assainir son environnement immédiat par du gravier ou une couche de béton de propreté sur une largeur d'au moins de 1.5m. 
- Peinture de lóuvrage selon les spécifications techniques
- Toutes sujétions
PRIX EN LETTRES :</t>
    </r>
  </si>
  <si>
    <t xml:space="preserve">Construction d'une brise charge </t>
  </si>
  <si>
    <t>7</t>
  </si>
  <si>
    <r>
      <rPr>
        <b/>
        <u/>
        <sz val="10"/>
        <rFont val="Arial"/>
        <family val="2"/>
      </rPr>
      <t xml:space="preserve">Construction d'une chambre de chloration (2.7m*2.7m*2.5m) :
</t>
    </r>
    <r>
      <rPr>
        <sz val="10"/>
        <rFont val="Arial"/>
        <family val="2"/>
      </rPr>
      <t>Ce prix rémunère l'entrepreneur pour la construction de la chambre de chloration en dessus du réservoir, incluant: 
- les colonnes  (20 cm x 20 cm) de coin  (de béton 350 kg/m</t>
    </r>
    <r>
      <rPr>
        <vertAlign val="superscript"/>
        <sz val="10"/>
        <rFont val="Arial"/>
        <family val="2"/>
      </rPr>
      <t>3</t>
    </r>
    <r>
      <rPr>
        <sz val="10"/>
        <rFont val="Arial"/>
        <family val="2"/>
      </rPr>
      <t>, férraillées avec du fer Fe 60 suivant le plan);
- la maconnerie de  blocs #15 et des claustras;
- le montage des portes et fenêtres et la fourniture de cadenas type artillerie (une clé pour tous);
- les coffrages et décoffrages;
- l'enduit et crépissage en mortier, dosé à 450kg/m</t>
    </r>
    <r>
      <rPr>
        <vertAlign val="superscript"/>
        <sz val="10"/>
        <rFont val="Arial"/>
        <family val="2"/>
      </rPr>
      <t>3</t>
    </r>
    <r>
      <rPr>
        <sz val="10"/>
        <rFont val="Arial"/>
        <family val="2"/>
      </rPr>
      <t xml:space="preserve">  de tous les parois intérieurs et extérieurs et plafond et cirage surface dalle;
- la dalle de couverture en béton armé ;
- toutes sujestions </t>
    </r>
    <r>
      <rPr>
        <b/>
        <sz val="10"/>
        <rFont val="Arial"/>
        <family val="2"/>
      </rPr>
      <t xml:space="preserve">
</t>
    </r>
    <r>
      <rPr>
        <sz val="10"/>
        <rFont val="Arial"/>
        <family val="2"/>
      </rPr>
      <t xml:space="preserve">
PRIX EN LETTRES : </t>
    </r>
  </si>
  <si>
    <r>
      <rPr>
        <b/>
        <u/>
        <sz val="9"/>
        <color theme="1"/>
        <rFont val="Arial"/>
        <family val="2"/>
      </rPr>
      <t>Fourniture et pose vanne d'arrêt (à bride) ou de sectionnement pour DN 50 mm (1 1/2'') :</t>
    </r>
    <r>
      <rPr>
        <b/>
        <sz val="9"/>
        <color theme="1"/>
        <rFont val="Arial"/>
        <family val="2"/>
      </rPr>
      <t xml:space="preserve"> </t>
    </r>
    <r>
      <rPr>
        <sz val="9"/>
        <color theme="1"/>
        <rFont val="Arial"/>
        <family val="2"/>
      </rPr>
      <t xml:space="preserve">
Ce prix rémunère l'entrepreneur à l'unité pour:
- la fourniture, le transport et la pose de vannes de sectionnement; 
- la fourniture des manchons et accessoires.
- Toutes sujétions
PRIX EN LETTRES:</t>
    </r>
  </si>
  <si>
    <r>
      <rPr>
        <b/>
        <u/>
        <sz val="9"/>
        <color theme="1"/>
        <rFont val="Arial"/>
        <family val="2"/>
      </rPr>
      <t xml:space="preserve">Fourniture et pose ventouse 1'': </t>
    </r>
    <r>
      <rPr>
        <sz val="9"/>
        <color theme="1"/>
        <rFont val="Arial"/>
        <family val="2"/>
      </rPr>
      <t xml:space="preserve">
Ce prix rémunère l'entrepreneur à l'unité pour:
- la fourniture, le transport et la pose de ventouse;
- fourniture des manchons et accessoires.
- Toutes sujétions
PRIX EN LETTRES:
</t>
    </r>
  </si>
  <si>
    <t>Réhabilitation d'un réservoir de 60 mètres cubes et construction chambre de chloration</t>
  </si>
  <si>
    <t>Construction des Lignes de tuyauterie et pose de vannes et ventouse</t>
  </si>
  <si>
    <r>
      <rPr>
        <b/>
        <u/>
        <sz val="10"/>
        <color theme="1"/>
        <rFont val="Arial"/>
        <family val="2"/>
      </rPr>
      <t>Construction d'une fontaine à un robinet</t>
    </r>
    <r>
      <rPr>
        <b/>
        <sz val="10"/>
        <color theme="1"/>
        <rFont val="Arial"/>
        <family val="2"/>
      </rPr>
      <t xml:space="preserve">
</t>
    </r>
    <r>
      <rPr>
        <sz val="10"/>
        <color theme="1"/>
        <rFont val="Arial"/>
        <family val="2"/>
      </rPr>
      <t>Ce prix rémunère l'Entrepreneur à l'unité pour:
- L'ensemble des travaux et fournitures nécessaires à la construction de la fontaines suivant les spécifications techniques et le plan proposé, y compris la construction de la boite de vanne avec couvercle métallique ou traité inoxydable et cadenas, fourniture et l'installation d'une vanne à bride, le raccordement à la conduite principale, le drainage.
- Fourniture et pose d'un robinet - type Talbot
- La construction de l'allée pietonnée donnant accès a la fontaine (7 m² )
-Toutes sujétions
PRIX EN LETTRES :</t>
    </r>
  </si>
  <si>
    <r>
      <rPr>
        <b/>
        <u/>
        <sz val="10"/>
        <color theme="1"/>
        <rFont val="Arial"/>
        <family val="2"/>
      </rPr>
      <t>Construction de 5 kiosques à deux robinets</t>
    </r>
    <r>
      <rPr>
        <b/>
        <sz val="10"/>
        <color theme="1"/>
        <rFont val="Arial"/>
        <family val="2"/>
      </rPr>
      <t xml:space="preserve">
</t>
    </r>
    <r>
      <rPr>
        <sz val="10"/>
        <color theme="1"/>
        <rFont val="Arial"/>
        <family val="2"/>
      </rPr>
      <t>Ce prix rémunère l'entrepreneur pour la construction de l'ouvrage selon plan et comprenant:
- Tracer + Implantation
- Fouille des fondations sur une profondeur de 60 cm
- Protection des bases contre les affouillement et drainage approprié des kiosques
- Fourniture des matériaux  et construction de l'ouvrage ( Mur de maconnerie , beton parquet, Murs en bloc 40cmx 20 . coulage dalle, montage des claustras.
- Fourniture de portes et grillage et leurs installations +un cadenas type artillerie, une clé pour tous
- Fourniture et installation d'accessoires galvanisés 3/4 et compteur et autres pièces  nécessaires.
- Raccordement à la ligne principale
-Construction des boites de vannes selon spécifications techniques et fourniture et pose des vannes
- Peintures a huile et a l'eau (selon spécifications techniques) 
-Toutes autres sujétions
PRIX EN LETTRES :</t>
    </r>
  </si>
  <si>
    <r>
      <rPr>
        <b/>
        <sz val="10"/>
        <color theme="1"/>
        <rFont val="Arial"/>
        <family val="2"/>
      </rPr>
      <t>Du Kiosque #2 @ Kiosque #5: (410 ML de tuyau PEHD PN10  DN 50 mm)( 1.5'')
Ce prix rémunère l'entrepreneur pour:</t>
    </r>
    <r>
      <rPr>
        <sz val="10"/>
        <color theme="1"/>
        <rFont val="Arial"/>
        <family val="2"/>
      </rPr>
      <t xml:space="preserve">
- Fourniture, fouille et pose des tuyaux
- Fourniture des raccords et autres pièces  nécessaires à la pose et au raccordement des tuyaux. 
- Toutes sujétions
PRIX EN LETTRES:   </t>
    </r>
  </si>
  <si>
    <r>
      <rPr>
        <b/>
        <u/>
        <sz val="9"/>
        <color theme="1"/>
        <rFont val="Arial"/>
        <family val="2"/>
      </rPr>
      <t>Fourniture et pose vanne d'arrêt (à bride) ou de sectionnement pour DN 63 mm (2'') :</t>
    </r>
    <r>
      <rPr>
        <b/>
        <sz val="9"/>
        <color theme="1"/>
        <rFont val="Arial"/>
        <family val="2"/>
      </rPr>
      <t xml:space="preserve"> </t>
    </r>
    <r>
      <rPr>
        <sz val="9"/>
        <color theme="1"/>
        <rFont val="Arial"/>
        <family val="2"/>
      </rPr>
      <t xml:space="preserve">
Ce prix rémunère l'entrepreneur à l'unité pour:
- la fourniture, le transport et la pose de vannes de sectionnement; 
- la fourniture des manchons et accessoires.
- Toutes sujétions
PRIX EN LETTRES:</t>
    </r>
  </si>
  <si>
    <r>
      <rPr>
        <b/>
        <u/>
        <sz val="9"/>
        <color theme="1"/>
        <rFont val="Arial"/>
        <family val="2"/>
      </rPr>
      <t xml:space="preserve">Fourniture et pose vanne de vidange ( bride ) pour DN 50 mm (1 1/2'') : </t>
    </r>
    <r>
      <rPr>
        <sz val="9"/>
        <color theme="1"/>
        <rFont val="Arial"/>
        <family val="2"/>
      </rPr>
      <t xml:space="preserve">
Ce prix rémunère l'entrepreneur à l'unité pour:
- la fourniture, le transport et la pose de vannes de vidange; 
- la fourniture des manchons et accessoires.
- Toutes sujétions
PRIX EN LETTRES:</t>
    </r>
  </si>
  <si>
    <t>Construction des bornes de répérages</t>
  </si>
  <si>
    <r>
      <rPr>
        <b/>
        <u/>
        <sz val="9"/>
        <color theme="1"/>
        <rFont val="Arial"/>
        <family val="2"/>
      </rPr>
      <t>Construction bornes de répérage:</t>
    </r>
    <r>
      <rPr>
        <sz val="9"/>
        <color theme="1"/>
        <rFont val="Arial"/>
        <family val="2"/>
      </rPr>
      <t xml:space="preserve"> 
Ce prix rémunère l'entrepreneur à l'unité pour la pose de bornes de répérage dans quelques tron</t>
    </r>
    <r>
      <rPr>
        <sz val="9"/>
        <color theme="1"/>
        <rFont val="Calibri"/>
        <family val="2"/>
      </rPr>
      <t>ç</t>
    </r>
    <r>
      <rPr>
        <sz val="9"/>
        <color theme="1"/>
        <rFont val="Arial"/>
        <family val="2"/>
      </rPr>
      <t xml:space="preserve">ons  necessiteux;  à chaque 25 m dans les jardins et chaque40 m sur la route. Elles sont en béton de dimension 30 cm X 30 cm sur 40 cm de profondeur. Sur ces bornes sont inscrits le sens de l’écoulement  de l’eau, le diamètre des conduites, le nombre de ligne enterré. Leurs positions doivent-etre identifiées en accord avec le maitre d'ouvrage.
</t>
    </r>
  </si>
  <si>
    <r>
      <t xml:space="preserve">Construction d'un abreuvoir
</t>
    </r>
    <r>
      <rPr>
        <sz val="10"/>
        <color theme="1"/>
        <rFont val="Arial"/>
        <family val="2"/>
      </rPr>
      <t>Ce prix rémunère à l'unité l'ensemble des travaux et fournitures nécessaires à la construction d'un abreuvoir suivant le plan type et les spécifications techniques, le drainage
PRIX EN LETTRES</t>
    </r>
  </si>
  <si>
    <r>
      <t xml:space="preserve">Construction d'un lavoir
</t>
    </r>
    <r>
      <rPr>
        <sz val="10"/>
        <color theme="1"/>
        <rFont val="Arial"/>
        <family val="2"/>
      </rPr>
      <t>Ce prix rémunère à l'unité l'ensemble des travaux et fournitures nécessaires à la construction d'un lavoir suivant le plan type , les spécifications techniques, le drainage et l'assainissement de l'environnement de l'ouvrage avec une couche de béton de propreté
PRIX EN LETTRES</t>
    </r>
  </si>
  <si>
    <r>
      <rPr>
        <b/>
        <sz val="10"/>
        <color theme="1"/>
        <rFont val="Arial"/>
        <family val="2"/>
      </rPr>
      <t xml:space="preserve">Du Réservoir @ Kiosque #2 (510 ML de tuyaux PEHD PN 10 DN 63 mm)(2'')
 </t>
    </r>
    <r>
      <rPr>
        <sz val="10"/>
        <color theme="1"/>
        <rFont val="Arial"/>
        <family val="2"/>
      </rPr>
      <t xml:space="preserve">Ce prix rémunère l'entrepreneur pour la construction de ce tronçon:
- Fourniture, Fouille et pose des tuyaux PEHD PN10  2''  
- Fourniture des raccords et autres pièces  nécessaires à la pose et au raccordement des tuyaux. 
- Toutes sujétions
PRIX EN LETTRES 
</t>
    </r>
  </si>
  <si>
    <t>Ce prix rémunère l'entrepreneur au forfait pour: 
- Tracer l’ouvrage  
- Fouille sur une profondeur de 1.4m.
- Construire le mur de soubassement de 50 centimètres d’épaisseur.
- Construire le radier de 20 cm avec un dosage de 400 kg de ciment / m³ de béton (ferraillage acier ½ espacées de 15 cm. Installer le tuyau de trop plein/vidange.
- Construire les parois) selon les spécifications du plan 004 
- Réaliser le crépissage et l’enduit étanche 600 kg/m³ de mortier 
- Construire deux boites à vannes (entrée et sortie de l’ouvrage). Réaliser le by-bass selon indications (voire chapitre 1.1 des spécifications techniques) ; 
- Fournir et Installer les accessoires hydrauliques (vannes, unions Te, nippes etc.)   Selon les prescriptions techniques.
- Construire la dalle de 12 cm d’épaisseur avec trappe d’accès ; couvercle métallique en acier galvanisé ou traité inoxidable de 70 x 70 cm et fourniture cadenas (type artillerie une clé pour tous).  
- Ventiler et siphonner la dalle (tuyaux galvanises, courbes et crépine 2’’).
- Peinture de l'ouvrage
Toutes sujétions
PRIX EN LETTRES</t>
  </si>
  <si>
    <r>
      <t xml:space="preserve">REHABILITATION DU SAEP DE K-ADAM </t>
    </r>
    <r>
      <rPr>
        <sz val="12"/>
        <color rgb="FF000000"/>
        <rFont val="Arial"/>
        <family val="2"/>
      </rPr>
      <t>DANS</t>
    </r>
    <r>
      <rPr>
        <sz val="12"/>
        <color indexed="8"/>
        <rFont val="Arial"/>
        <family val="2"/>
      </rPr>
      <t xml:space="preserve"> LA COMMUNE DE JACMEL</t>
    </r>
  </si>
  <si>
    <r>
      <rPr>
        <b/>
        <u/>
        <sz val="10"/>
        <rFont val="Arial"/>
        <family val="2"/>
      </rPr>
      <t>Le prix forfaitaire comprend :</t>
    </r>
    <r>
      <rPr>
        <sz val="10"/>
        <rFont val="Arial"/>
        <family val="2"/>
      </rPr>
      <t xml:space="preserve">
- la mobilisation de l'Entrepreneur ; 
- les frais d’occupation temporaire du terrain nécessaire, et d’indemnisation de toute nature ; 
- l'aménagement des baraques de chantier, entrepôts, des bureaux dont l'Entrepreneur estime devoir disposer;
- le gardiennage du chantier; 
- le démontage des installations, l'enlèvement des matériaux en excédent et la remise des lieux en leur état initial après l'achèvement des travaux;
- l’établissement du dossier d’exécution, y compris le relevé topographique et plans des ouvrages;
- un panneau d'information ou de signalisation du projet  (haut. 1.20 m, long.  2.40 m); 
- la maquette 3D du SAEP (à l'échelle) avec tous les ouvrages 
- la remise des plans de récolement, d'un manuel d'opération et des notices techniques des équipements en français en 3 exemplaires (NB: Ces documents: 'plan de récolement et manuel d'opération', doivent-être soumis par l'entreprise de construction au maitre d'ouvrage avant le paiement de la balance de ses  fonds de garantie);
PRIX EN LETTRES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</si>
</sst>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33" x14ac:knownFonts="1">
    <font>
      <sz val="11"/>
      <color theme="1"/>
      <name val="Calibri"/>
      <family val="2"/>
      <scheme val="minor"/>
    </font>
    <font>
      <sz val="11"/>
      <color theme="1"/>
      <name val="Calibri"/>
      <family val="2"/>
      <scheme val="minor"/>
    </font>
    <font>
      <sz val="12"/>
      <color indexed="8"/>
      <name val="Arial"/>
      <family val="2"/>
    </font>
    <font>
      <b/>
      <sz val="11"/>
      <color indexed="8"/>
      <name val="Arial"/>
      <family val="2"/>
    </font>
    <font>
      <sz val="12"/>
      <name val="Arial"/>
      <family val="2"/>
    </font>
    <font>
      <b/>
      <sz val="11"/>
      <name val="Arial"/>
      <family val="2"/>
    </font>
    <font>
      <b/>
      <sz val="9"/>
      <name val="Arial"/>
      <family val="2"/>
    </font>
    <font>
      <b/>
      <sz val="12"/>
      <name val="Arial"/>
      <family val="2"/>
    </font>
    <font>
      <sz val="9"/>
      <name val="Arial"/>
      <family val="2"/>
    </font>
    <font>
      <b/>
      <sz val="10"/>
      <name val="Arial"/>
      <family val="2"/>
    </font>
    <font>
      <sz val="11"/>
      <name val="Calibri"/>
      <family val="2"/>
      <scheme val="minor"/>
    </font>
    <font>
      <sz val="8"/>
      <name val="Arial"/>
      <family val="2"/>
    </font>
    <font>
      <b/>
      <sz val="14"/>
      <name val="Arial"/>
      <family val="2"/>
    </font>
    <font>
      <sz val="9"/>
      <name val="Calibri"/>
      <family val="2"/>
    </font>
    <font>
      <sz val="10"/>
      <name val="Arial"/>
      <family val="2"/>
    </font>
    <font>
      <b/>
      <sz val="9"/>
      <name val="Calibri"/>
      <family val="2"/>
    </font>
    <font>
      <b/>
      <sz val="13"/>
      <color indexed="63"/>
      <name val="Trebuchet MS"/>
      <family val="2"/>
    </font>
    <font>
      <sz val="10"/>
      <color indexed="63"/>
      <name val="Trebuchet MS"/>
      <family val="2"/>
    </font>
    <font>
      <sz val="12"/>
      <color rgb="FF000000"/>
      <name val="Arial"/>
      <family val="2"/>
    </font>
    <font>
      <sz val="10"/>
      <color theme="1"/>
      <name val="Arial"/>
      <family val="2"/>
    </font>
    <font>
      <b/>
      <sz val="10"/>
      <color theme="1"/>
      <name val="Arial"/>
      <family val="2"/>
    </font>
    <font>
      <sz val="11"/>
      <color indexed="8"/>
      <name val="Arial"/>
      <family val="2"/>
    </font>
    <font>
      <b/>
      <u/>
      <sz val="10"/>
      <name val="Arial"/>
      <family val="2"/>
    </font>
    <font>
      <b/>
      <sz val="12"/>
      <color rgb="FF000000"/>
      <name val="Arial"/>
      <family val="2"/>
    </font>
    <font>
      <b/>
      <sz val="12"/>
      <name val="Calibri"/>
      <family val="2"/>
    </font>
    <font>
      <b/>
      <sz val="11"/>
      <color theme="1"/>
      <name val="Calibri"/>
      <family val="2"/>
      <scheme val="minor"/>
    </font>
    <font>
      <b/>
      <u/>
      <sz val="10"/>
      <color theme="1"/>
      <name val="Arial"/>
      <family val="2"/>
    </font>
    <font>
      <sz val="9"/>
      <color rgb="FF000000"/>
      <name val="Arial"/>
      <family val="2"/>
    </font>
    <font>
      <sz val="9"/>
      <color theme="1"/>
      <name val="Arial"/>
      <family val="2"/>
    </font>
    <font>
      <b/>
      <u/>
      <sz val="9"/>
      <color theme="1"/>
      <name val="Arial"/>
      <family val="2"/>
    </font>
    <font>
      <b/>
      <sz val="9"/>
      <color theme="1"/>
      <name val="Arial"/>
      <family val="2"/>
    </font>
    <font>
      <sz val="9"/>
      <color theme="1"/>
      <name val="Calibri"/>
      <family val="2"/>
    </font>
    <font>
      <vertAlign val="superscript"/>
      <sz val="10"/>
      <name val="Arial"/>
      <family val="2"/>
    </font>
  </fonts>
  <fills count="6">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theme="0" tint="-0.14999847407452621"/>
        <bgColor indexed="64"/>
      </patternFill>
    </fill>
    <fill>
      <patternFill patternType="solid">
        <fgColor theme="2" tint="-0.249977111117893"/>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3" fontId="1" fillId="0" borderId="0" applyFont="0" applyFill="0" applyBorder="0" applyAlignment="0" applyProtection="0"/>
  </cellStyleXfs>
  <cellXfs count="92">
    <xf numFmtId="0" fontId="0" fillId="0" borderId="0" xfId="0"/>
    <xf numFmtId="0" fontId="4" fillId="0" borderId="0" xfId="0" applyFont="1" applyAlignment="1">
      <alignment horizontal="left"/>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5" fillId="2" borderId="7"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6" fillId="2" borderId="7" xfId="1" applyNumberFormat="1" applyFont="1" applyFill="1" applyBorder="1" applyAlignment="1">
      <alignment horizontal="center" vertical="center" wrapText="1"/>
    </xf>
    <xf numFmtId="0" fontId="5" fillId="2" borderId="8" xfId="1" applyNumberFormat="1" applyFont="1" applyFill="1" applyBorder="1" applyAlignment="1">
      <alignment horizontal="center" vertical="center" wrapText="1"/>
    </xf>
    <xf numFmtId="0" fontId="0" fillId="4" borderId="13" xfId="0" applyFill="1" applyBorder="1"/>
    <xf numFmtId="43" fontId="0" fillId="4" borderId="13" xfId="1" applyFont="1" applyFill="1" applyBorder="1" applyAlignment="1">
      <alignment horizontal="right"/>
    </xf>
    <xf numFmtId="43" fontId="9" fillId="4" borderId="14" xfId="1" applyFont="1" applyFill="1" applyBorder="1" applyAlignment="1">
      <alignment horizontal="right" vertical="center"/>
    </xf>
    <xf numFmtId="0" fontId="11" fillId="0" borderId="0" xfId="0" applyFont="1" applyAlignment="1">
      <alignment horizontal="left"/>
    </xf>
    <xf numFmtId="0" fontId="11" fillId="0" borderId="0" xfId="0" applyFont="1" applyAlignment="1">
      <alignment horizontal="center" vertical="center"/>
    </xf>
    <xf numFmtId="3" fontId="11" fillId="0" borderId="0" xfId="0" applyNumberFormat="1" applyFont="1" applyAlignment="1">
      <alignment horizontal="center" vertical="center"/>
    </xf>
    <xf numFmtId="43" fontId="11" fillId="0" borderId="0" xfId="1" applyFont="1" applyAlignment="1">
      <alignment horizontal="center" vertical="center"/>
    </xf>
    <xf numFmtId="0" fontId="0" fillId="5" borderId="13" xfId="0" applyFill="1" applyBorder="1"/>
    <xf numFmtId="0" fontId="8" fillId="5" borderId="13" xfId="1" applyNumberFormat="1" applyFont="1" applyFill="1" applyBorder="1" applyAlignment="1">
      <alignment horizontal="left" vertical="center" wrapText="1"/>
    </xf>
    <xf numFmtId="43" fontId="9" fillId="5" borderId="14" xfId="1" applyFont="1" applyFill="1" applyBorder="1" applyAlignment="1">
      <alignment horizontal="center" vertical="center"/>
    </xf>
    <xf numFmtId="0" fontId="0" fillId="0" borderId="18" xfId="0" applyBorder="1"/>
    <xf numFmtId="0" fontId="0" fillId="0" borderId="19" xfId="0" applyBorder="1"/>
    <xf numFmtId="43" fontId="0" fillId="0" borderId="5" xfId="1" applyFont="1" applyBorder="1"/>
    <xf numFmtId="0" fontId="0" fillId="0" borderId="5" xfId="0" applyBorder="1"/>
    <xf numFmtId="0" fontId="4" fillId="0" borderId="21" xfId="0" applyFont="1" applyBorder="1" applyAlignment="1">
      <alignment horizontal="left"/>
    </xf>
    <xf numFmtId="0" fontId="11" fillId="0" borderId="21" xfId="0" applyFont="1" applyBorder="1" applyAlignment="1">
      <alignment horizontal="center" vertical="center"/>
    </xf>
    <xf numFmtId="0" fontId="11" fillId="0" borderId="21" xfId="1" applyNumberFormat="1" applyFont="1" applyBorder="1" applyAlignment="1">
      <alignment horizontal="center" vertical="center"/>
    </xf>
    <xf numFmtId="0" fontId="11" fillId="0" borderId="22" xfId="1" applyNumberFormat="1" applyFont="1" applyBorder="1" applyAlignment="1">
      <alignment horizontal="center" vertical="center"/>
    </xf>
    <xf numFmtId="43" fontId="9" fillId="0" borderId="14" xfId="1" applyFont="1" applyFill="1" applyBorder="1" applyAlignment="1">
      <alignment horizontal="right" vertical="center"/>
    </xf>
    <xf numFmtId="0" fontId="0" fillId="0" borderId="0" xfId="0" applyFill="1"/>
    <xf numFmtId="0" fontId="14" fillId="0" borderId="13" xfId="0" applyFont="1" applyBorder="1" applyAlignment="1">
      <alignment horizontal="left" vertical="top" wrapText="1"/>
    </xf>
    <xf numFmtId="0" fontId="14" fillId="0" borderId="13" xfId="0" applyFont="1" applyBorder="1" applyAlignment="1">
      <alignment horizontal="center" vertical="center" wrapText="1"/>
    </xf>
    <xf numFmtId="43" fontId="14" fillId="0" borderId="13" xfId="1" applyFont="1" applyBorder="1" applyAlignment="1">
      <alignment horizontal="right" vertical="center" wrapText="1"/>
    </xf>
    <xf numFmtId="43" fontId="14" fillId="0" borderId="14" xfId="1" applyFont="1" applyBorder="1" applyAlignment="1">
      <alignment horizontal="right" vertical="center" wrapText="1"/>
    </xf>
    <xf numFmtId="0" fontId="5" fillId="2" borderId="6" xfId="0" applyFont="1" applyFill="1" applyBorder="1" applyAlignment="1">
      <alignment horizontal="center" vertical="center" wrapText="1"/>
    </xf>
    <xf numFmtId="0" fontId="13" fillId="0" borderId="17" xfId="0" applyFont="1" applyBorder="1" applyAlignment="1">
      <alignment horizontal="center" vertical="center"/>
    </xf>
    <xf numFmtId="0" fontId="11" fillId="0" borderId="20" xfId="0" applyFont="1" applyBorder="1" applyAlignment="1">
      <alignment horizontal="center" vertical="center"/>
    </xf>
    <xf numFmtId="0" fontId="21" fillId="0" borderId="4" xfId="0" applyFont="1" applyBorder="1" applyAlignment="1">
      <alignment horizontal="center" vertical="center" wrapText="1"/>
    </xf>
    <xf numFmtId="0" fontId="4" fillId="3" borderId="9" xfId="0" applyFont="1" applyFill="1" applyBorder="1" applyAlignment="1">
      <alignment horizontal="center" vertical="center"/>
    </xf>
    <xf numFmtId="0" fontId="4" fillId="4" borderId="9" xfId="0" applyFont="1" applyFill="1" applyBorder="1" applyAlignment="1">
      <alignment horizontal="center" vertical="center"/>
    </xf>
    <xf numFmtId="0" fontId="14" fillId="0" borderId="9" xfId="0" quotePrefix="1" applyFont="1" applyBorder="1" applyAlignment="1">
      <alignment horizontal="center" vertical="center" wrapText="1"/>
    </xf>
    <xf numFmtId="0" fontId="0" fillId="0" borderId="0" xfId="0" applyFont="1" applyAlignment="1">
      <alignment horizontal="center"/>
    </xf>
    <xf numFmtId="0" fontId="14" fillId="0" borderId="9" xfId="0" applyFont="1" applyFill="1" applyBorder="1" applyAlignment="1">
      <alignment horizontal="center" vertical="center"/>
    </xf>
    <xf numFmtId="0" fontId="19" fillId="0" borderId="13" xfId="0" applyFont="1" applyFill="1" applyBorder="1" applyAlignment="1">
      <alignment horizontal="center" vertical="center"/>
    </xf>
    <xf numFmtId="0" fontId="14" fillId="0" borderId="13" xfId="0" applyFont="1" applyFill="1" applyBorder="1" applyAlignment="1">
      <alignment vertical="center"/>
    </xf>
    <xf numFmtId="43" fontId="19" fillId="0" borderId="13" xfId="1" applyFont="1" applyFill="1" applyBorder="1" applyAlignment="1">
      <alignment horizontal="right"/>
    </xf>
    <xf numFmtId="0" fontId="14" fillId="0" borderId="13" xfId="0" applyFont="1" applyBorder="1" applyAlignment="1">
      <alignment horizontal="left" vertical="center" wrapText="1"/>
    </xf>
    <xf numFmtId="0" fontId="14" fillId="0" borderId="4" xfId="0" applyFont="1" applyBorder="1" applyAlignment="1">
      <alignment horizontal="left" vertical="center"/>
    </xf>
    <xf numFmtId="0" fontId="8" fillId="0" borderId="9" xfId="0" quotePrefix="1" applyFont="1" applyBorder="1" applyAlignment="1">
      <alignment horizontal="left" vertical="center" wrapText="1"/>
    </xf>
    <xf numFmtId="0" fontId="8" fillId="0" borderId="13" xfId="0" applyFont="1" applyBorder="1" applyAlignment="1">
      <alignment horizontal="center" vertical="center" wrapText="1"/>
    </xf>
    <xf numFmtId="43" fontId="8" fillId="0" borderId="13" xfId="1" applyFont="1" applyBorder="1" applyAlignment="1">
      <alignment horizontal="right" vertical="center" wrapText="1"/>
    </xf>
    <xf numFmtId="43" fontId="8" fillId="0" borderId="14" xfId="1" applyFont="1" applyBorder="1" applyAlignment="1">
      <alignment horizontal="right" vertical="center" wrapText="1"/>
    </xf>
    <xf numFmtId="0" fontId="7" fillId="3" borderId="9" xfId="0" applyFont="1" applyFill="1" applyBorder="1" applyAlignment="1">
      <alignment horizontal="center" vertical="center"/>
    </xf>
    <xf numFmtId="0" fontId="0" fillId="4" borderId="13" xfId="0" applyFill="1" applyBorder="1" applyAlignment="1">
      <alignment horizontal="center"/>
    </xf>
    <xf numFmtId="0" fontId="0" fillId="4" borderId="13" xfId="0" applyFill="1" applyBorder="1" applyAlignment="1">
      <alignment horizontal="left"/>
    </xf>
    <xf numFmtId="0" fontId="13" fillId="0" borderId="18" xfId="0" applyFont="1" applyBorder="1" applyAlignment="1">
      <alignment horizontal="left" vertical="center"/>
    </xf>
    <xf numFmtId="0" fontId="13" fillId="0" borderId="0" xfId="0" applyFont="1" applyAlignment="1">
      <alignment horizontal="left" vertical="center"/>
    </xf>
    <xf numFmtId="0" fontId="16" fillId="0" borderId="0" xfId="0" applyFont="1" applyAlignment="1">
      <alignment horizontal="left"/>
    </xf>
    <xf numFmtId="0" fontId="17" fillId="0" borderId="0" xfId="0" applyFont="1" applyAlignment="1">
      <alignment horizontal="left"/>
    </xf>
    <xf numFmtId="0" fontId="25" fillId="4" borderId="13" xfId="0" applyFont="1" applyFill="1" applyBorder="1" applyAlignment="1">
      <alignment horizontal="left"/>
    </xf>
    <xf numFmtId="0" fontId="7" fillId="4" borderId="9" xfId="0" applyFont="1" applyFill="1" applyBorder="1" applyAlignment="1">
      <alignment horizontal="center" vertical="center"/>
    </xf>
    <xf numFmtId="0" fontId="19" fillId="0" borderId="13" xfId="0" applyFont="1" applyFill="1" applyBorder="1" applyAlignment="1">
      <alignment vertical="top" wrapText="1"/>
    </xf>
    <xf numFmtId="0" fontId="19" fillId="0" borderId="13" xfId="0" applyFont="1" applyFill="1" applyBorder="1" applyAlignment="1">
      <alignment horizontal="left" vertical="top" wrapText="1"/>
    </xf>
    <xf numFmtId="0" fontId="3" fillId="0" borderId="0" xfId="0" applyFont="1" applyAlignment="1">
      <alignment horizontal="center" vertical="center" wrapText="1"/>
    </xf>
    <xf numFmtId="0" fontId="0" fillId="5" borderId="13" xfId="0" applyFill="1" applyBorder="1" applyAlignment="1">
      <alignment horizontal="center"/>
    </xf>
    <xf numFmtId="0" fontId="0" fillId="0" borderId="18" xfId="0" applyBorder="1" applyAlignment="1">
      <alignment horizontal="center"/>
    </xf>
    <xf numFmtId="0" fontId="0" fillId="0" borderId="0" xfId="0" applyAlignment="1">
      <alignment horizontal="center"/>
    </xf>
    <xf numFmtId="0" fontId="25" fillId="0" borderId="0" xfId="0" applyFont="1"/>
    <xf numFmtId="0" fontId="25" fillId="4" borderId="13" xfId="0" applyFont="1" applyFill="1" applyBorder="1" applyAlignment="1">
      <alignment horizontal="center"/>
    </xf>
    <xf numFmtId="0" fontId="25" fillId="4" borderId="13" xfId="0" applyFont="1" applyFill="1" applyBorder="1"/>
    <xf numFmtId="43" fontId="25" fillId="4" borderId="13" xfId="1" applyFont="1" applyFill="1" applyBorder="1" applyAlignment="1">
      <alignment horizontal="right"/>
    </xf>
    <xf numFmtId="0" fontId="0" fillId="0" borderId="0" xfId="0" applyAlignment="1">
      <alignment vertical="top"/>
    </xf>
    <xf numFmtId="0" fontId="20" fillId="0" borderId="13" xfId="0" applyFont="1" applyFill="1" applyBorder="1" applyAlignment="1">
      <alignment horizontal="left" vertical="top" wrapText="1"/>
    </xf>
    <xf numFmtId="43" fontId="14" fillId="0" borderId="12" xfId="1" applyFont="1" applyBorder="1" applyAlignment="1">
      <alignment horizontal="right" vertical="center" wrapText="1"/>
    </xf>
    <xf numFmtId="0" fontId="28" fillId="0" borderId="23" xfId="0" applyFont="1" applyBorder="1" applyAlignment="1">
      <alignment horizontal="left" vertical="top" wrapText="1"/>
    </xf>
    <xf numFmtId="0" fontId="28" fillId="0" borderId="23" xfId="0" applyFont="1" applyBorder="1" applyAlignment="1">
      <alignment horizontal="center" vertical="center" wrapText="1"/>
    </xf>
    <xf numFmtId="0" fontId="27" fillId="0" borderId="23" xfId="0" applyFont="1" applyBorder="1" applyAlignment="1">
      <alignment horizontal="center" vertical="center" wrapText="1"/>
    </xf>
    <xf numFmtId="0" fontId="26" fillId="0" borderId="13" xfId="0" applyFont="1" applyFill="1" applyBorder="1" applyAlignment="1">
      <alignment horizontal="left" vertical="top" wrapText="1"/>
    </xf>
    <xf numFmtId="0" fontId="7" fillId="3" borderId="10" xfId="0" applyFont="1" applyFill="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5" fillId="0" borderId="4" xfId="0" applyFont="1" applyBorder="1" applyAlignment="1">
      <alignment horizontal="left" vertical="center"/>
    </xf>
    <xf numFmtId="0" fontId="15" fillId="0" borderId="0" xfId="0" applyFont="1" applyAlignment="1">
      <alignment horizontal="left" vertical="center"/>
    </xf>
    <xf numFmtId="0" fontId="7" fillId="3" borderId="10" xfId="0" applyFont="1" applyFill="1" applyBorder="1" applyAlignment="1">
      <alignment horizontal="left" vertical="center" wrapText="1"/>
    </xf>
    <xf numFmtId="0" fontId="0" fillId="0" borderId="11" xfId="0" applyBorder="1" applyAlignment="1">
      <alignment horizontal="left" vertical="center"/>
    </xf>
    <xf numFmtId="0" fontId="0" fillId="0" borderId="12" xfId="0"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ECB5F-D71C-4472-BA2A-24982ECF1EF9}">
  <dimension ref="A1:I50"/>
  <sheetViews>
    <sheetView tabSelected="1" topLeftCell="A34" zoomScale="94" zoomScaleNormal="94" workbookViewId="0">
      <selection activeCell="A7" sqref="A7"/>
    </sheetView>
  </sheetViews>
  <sheetFormatPr defaultRowHeight="14.4" x14ac:dyDescent="0.3"/>
  <cols>
    <col min="1" max="1" width="9.33203125" style="12" customWidth="1"/>
    <col min="2" max="2" width="75.88671875" style="11" customWidth="1"/>
    <col min="3" max="3" width="10.109375" style="13" customWidth="1"/>
    <col min="4" max="4" width="9" style="12" customWidth="1"/>
    <col min="5" max="5" width="11.44140625" style="14" customWidth="1"/>
    <col min="6" max="6" width="17.109375" style="14" customWidth="1"/>
  </cols>
  <sheetData>
    <row r="1" spans="1:9" ht="15.6" thickBot="1" x14ac:dyDescent="0.35">
      <c r="A1" s="79" t="s">
        <v>18</v>
      </c>
      <c r="B1" s="80"/>
      <c r="C1" s="80"/>
      <c r="D1" s="80"/>
      <c r="E1" s="80"/>
      <c r="F1" s="81"/>
    </row>
    <row r="2" spans="1:9" ht="15" x14ac:dyDescent="0.3">
      <c r="A2" s="89" t="s">
        <v>46</v>
      </c>
      <c r="B2" s="90"/>
      <c r="C2" s="90"/>
      <c r="D2" s="90"/>
      <c r="E2" s="90"/>
      <c r="F2" s="91"/>
    </row>
    <row r="3" spans="1:9" ht="15.6" x14ac:dyDescent="0.3">
      <c r="A3" s="79" t="s">
        <v>19</v>
      </c>
      <c r="B3" s="80"/>
      <c r="C3" s="80"/>
      <c r="D3" s="80"/>
      <c r="E3" s="80"/>
      <c r="F3" s="81"/>
    </row>
    <row r="4" spans="1:9" ht="16.2" thickBot="1" x14ac:dyDescent="0.35">
      <c r="A4" s="35"/>
      <c r="B4" s="1"/>
      <c r="C4" s="61"/>
      <c r="D4" s="2"/>
      <c r="E4" s="2"/>
      <c r="F4" s="3"/>
    </row>
    <row r="5" spans="1:9" ht="26.25" customHeight="1" x14ac:dyDescent="0.3">
      <c r="A5" s="32" t="s">
        <v>0</v>
      </c>
      <c r="B5" s="4" t="s">
        <v>1</v>
      </c>
      <c r="C5" s="5" t="s">
        <v>2</v>
      </c>
      <c r="D5" s="5" t="s">
        <v>3</v>
      </c>
      <c r="E5" s="6" t="s">
        <v>4</v>
      </c>
      <c r="F5" s="7" t="s">
        <v>5</v>
      </c>
    </row>
    <row r="6" spans="1:9" ht="20.25" customHeight="1" x14ac:dyDescent="0.3">
      <c r="A6" s="36">
        <v>1</v>
      </c>
      <c r="B6" s="76" t="s">
        <v>16</v>
      </c>
      <c r="C6" s="87"/>
      <c r="D6" s="87"/>
      <c r="E6" s="87"/>
      <c r="F6" s="88"/>
    </row>
    <row r="7" spans="1:9" s="27" customFormat="1" ht="267" customHeight="1" x14ac:dyDescent="0.3">
      <c r="A7" s="46">
        <v>1.1000000000000001</v>
      </c>
      <c r="B7" s="44" t="s">
        <v>47</v>
      </c>
      <c r="C7" s="47">
        <v>1</v>
      </c>
      <c r="D7" s="47" t="s">
        <v>6</v>
      </c>
      <c r="E7" s="48"/>
      <c r="F7" s="49">
        <f>C7*E7</f>
        <v>0</v>
      </c>
    </row>
    <row r="8" spans="1:9" ht="15" x14ac:dyDescent="0.3">
      <c r="A8" s="37" t="s">
        <v>7</v>
      </c>
      <c r="B8" s="52"/>
      <c r="C8" s="51"/>
      <c r="D8" s="8"/>
      <c r="E8" s="9"/>
      <c r="F8" s="10">
        <f>F7</f>
        <v>0</v>
      </c>
    </row>
    <row r="9" spans="1:9" ht="15.6" x14ac:dyDescent="0.3">
      <c r="A9" s="36">
        <v>2</v>
      </c>
      <c r="B9" s="76" t="s">
        <v>24</v>
      </c>
      <c r="C9" s="87"/>
      <c r="D9" s="87"/>
      <c r="E9" s="87"/>
      <c r="F9" s="88"/>
    </row>
    <row r="10" spans="1:9" ht="337.8" customHeight="1" x14ac:dyDescent="0.3">
      <c r="A10" s="40">
        <v>2.1</v>
      </c>
      <c r="B10" s="59" t="s">
        <v>25</v>
      </c>
      <c r="C10" s="29">
        <v>1</v>
      </c>
      <c r="D10" s="29" t="s">
        <v>6</v>
      </c>
      <c r="E10" s="30"/>
      <c r="F10" s="31">
        <f>C10*E10</f>
        <v>0</v>
      </c>
    </row>
    <row r="11" spans="1:9" ht="15" x14ac:dyDescent="0.3">
      <c r="A11" s="37" t="s">
        <v>9</v>
      </c>
      <c r="B11" s="52"/>
      <c r="C11" s="51"/>
      <c r="D11" s="8"/>
      <c r="E11" s="9"/>
      <c r="F11" s="10">
        <f>F10</f>
        <v>0</v>
      </c>
    </row>
    <row r="12" spans="1:9" ht="15.6" x14ac:dyDescent="0.3">
      <c r="A12" s="36">
        <v>3</v>
      </c>
      <c r="B12" s="76" t="s">
        <v>33</v>
      </c>
      <c r="C12" s="77"/>
      <c r="D12" s="77"/>
      <c r="E12" s="77"/>
      <c r="F12" s="78"/>
    </row>
    <row r="13" spans="1:9" ht="296.39999999999998" customHeight="1" x14ac:dyDescent="0.3">
      <c r="A13" s="40">
        <v>3.1</v>
      </c>
      <c r="B13" s="60" t="s">
        <v>27</v>
      </c>
      <c r="C13" s="29">
        <v>1</v>
      </c>
      <c r="D13" s="29" t="s">
        <v>6</v>
      </c>
      <c r="E13" s="30"/>
      <c r="F13" s="31">
        <f>C13*E13</f>
        <v>0</v>
      </c>
      <c r="I13" s="69"/>
    </row>
    <row r="14" spans="1:9" ht="207" customHeight="1" x14ac:dyDescent="0.3">
      <c r="A14" s="38">
        <v>3.2</v>
      </c>
      <c r="B14" s="28" t="s">
        <v>30</v>
      </c>
      <c r="C14" s="29">
        <v>1</v>
      </c>
      <c r="D14" s="29" t="s">
        <v>8</v>
      </c>
      <c r="E14" s="48"/>
      <c r="F14" s="49">
        <f>C14*E14</f>
        <v>0</v>
      </c>
    </row>
    <row r="15" spans="1:9" ht="15" x14ac:dyDescent="0.3">
      <c r="A15" s="37" t="s">
        <v>13</v>
      </c>
      <c r="B15" s="52"/>
      <c r="C15" s="51"/>
      <c r="D15" s="8"/>
      <c r="E15" s="9"/>
      <c r="F15" s="10">
        <f>F13+F14</f>
        <v>0</v>
      </c>
    </row>
    <row r="16" spans="1:9" ht="15.6" x14ac:dyDescent="0.3">
      <c r="A16" s="36">
        <v>4</v>
      </c>
      <c r="B16" s="76" t="s">
        <v>28</v>
      </c>
      <c r="C16" s="77"/>
      <c r="D16" s="77"/>
      <c r="E16" s="77"/>
      <c r="F16" s="78"/>
    </row>
    <row r="17" spans="1:9" ht="270" customHeight="1" x14ac:dyDescent="0.3">
      <c r="A17" s="40">
        <v>4.0999999999999996</v>
      </c>
      <c r="B17" s="60" t="s">
        <v>45</v>
      </c>
      <c r="C17" s="29">
        <v>1</v>
      </c>
      <c r="D17" s="29" t="s">
        <v>6</v>
      </c>
      <c r="E17" s="30"/>
      <c r="F17" s="71">
        <f>C17*E17</f>
        <v>0</v>
      </c>
      <c r="I17" s="69"/>
    </row>
    <row r="18" spans="1:9" ht="15.6" x14ac:dyDescent="0.3">
      <c r="A18" s="58" t="s">
        <v>14</v>
      </c>
      <c r="B18" s="57"/>
      <c r="C18" s="51"/>
      <c r="D18" s="8"/>
      <c r="E18" s="9"/>
      <c r="F18" s="10">
        <f>F17</f>
        <v>0</v>
      </c>
    </row>
    <row r="19" spans="1:9" ht="15.6" x14ac:dyDescent="0.3">
      <c r="A19" s="36">
        <v>5</v>
      </c>
      <c r="B19" s="76" t="s">
        <v>26</v>
      </c>
      <c r="C19" s="77"/>
      <c r="D19" s="77"/>
      <c r="E19" s="77"/>
      <c r="F19" s="78"/>
    </row>
    <row r="20" spans="1:9" ht="152.4" customHeight="1" x14ac:dyDescent="0.3">
      <c r="A20" s="40">
        <v>5.0999999999999996</v>
      </c>
      <c r="B20" s="60" t="s">
        <v>35</v>
      </c>
      <c r="C20" s="29">
        <v>1</v>
      </c>
      <c r="D20" s="29" t="s">
        <v>8</v>
      </c>
      <c r="E20" s="30"/>
      <c r="F20" s="31">
        <f>C20*E20</f>
        <v>0</v>
      </c>
      <c r="I20" s="69"/>
    </row>
    <row r="21" spans="1:9" ht="241.8" customHeight="1" x14ac:dyDescent="0.3">
      <c r="A21" s="40">
        <v>5.2</v>
      </c>
      <c r="B21" s="70" t="s">
        <v>36</v>
      </c>
      <c r="C21" s="29">
        <v>5</v>
      </c>
      <c r="D21" s="29" t="s">
        <v>8</v>
      </c>
      <c r="E21" s="30"/>
      <c r="F21" s="31">
        <f>C21*E21</f>
        <v>0</v>
      </c>
      <c r="I21" s="69"/>
    </row>
    <row r="22" spans="1:9" ht="87.6" customHeight="1" x14ac:dyDescent="0.3">
      <c r="A22" s="40">
        <v>5.3</v>
      </c>
      <c r="B22" s="75" t="s">
        <v>43</v>
      </c>
      <c r="C22" s="29">
        <v>1</v>
      </c>
      <c r="D22" s="29" t="s">
        <v>8</v>
      </c>
      <c r="E22" s="30"/>
      <c r="F22" s="31">
        <f>C22*E22</f>
        <v>0</v>
      </c>
      <c r="I22" s="69"/>
    </row>
    <row r="23" spans="1:9" ht="74.400000000000006" customHeight="1" x14ac:dyDescent="0.3">
      <c r="A23" s="40">
        <v>5.4</v>
      </c>
      <c r="B23" s="75" t="s">
        <v>42</v>
      </c>
      <c r="C23" s="29">
        <v>1</v>
      </c>
      <c r="D23" s="29" t="s">
        <v>8</v>
      </c>
      <c r="E23" s="30"/>
      <c r="F23" s="31">
        <f>C23*E23</f>
        <v>0</v>
      </c>
      <c r="I23" s="69"/>
    </row>
    <row r="24" spans="1:9" ht="15.6" x14ac:dyDescent="0.3">
      <c r="A24" s="58" t="s">
        <v>10</v>
      </c>
      <c r="B24" s="57"/>
      <c r="C24" s="51"/>
      <c r="D24" s="8"/>
      <c r="E24" s="9"/>
      <c r="F24" s="10">
        <f>F20+F21+F22+F23</f>
        <v>0</v>
      </c>
    </row>
    <row r="25" spans="1:9" ht="15.6" x14ac:dyDescent="0.3">
      <c r="A25" s="36">
        <v>6</v>
      </c>
      <c r="B25" s="76" t="s">
        <v>34</v>
      </c>
      <c r="C25" s="77"/>
      <c r="D25" s="77"/>
      <c r="E25" s="77"/>
      <c r="F25" s="78"/>
    </row>
    <row r="26" spans="1:9" s="27" customFormat="1" ht="121.8" customHeight="1" x14ac:dyDescent="0.3">
      <c r="A26" s="40">
        <v>6.1</v>
      </c>
      <c r="B26" s="59" t="s">
        <v>44</v>
      </c>
      <c r="C26" s="41">
        <v>510</v>
      </c>
      <c r="D26" s="42" t="s">
        <v>15</v>
      </c>
      <c r="E26" s="43"/>
      <c r="F26" s="26">
        <f>C26*E26</f>
        <v>0</v>
      </c>
    </row>
    <row r="27" spans="1:9" s="27" customFormat="1" ht="126.6" customHeight="1" x14ac:dyDescent="0.3">
      <c r="A27" s="40">
        <v>6.2</v>
      </c>
      <c r="B27" s="59" t="s">
        <v>37</v>
      </c>
      <c r="C27" s="41">
        <v>1310</v>
      </c>
      <c r="D27" s="42" t="s">
        <v>15</v>
      </c>
      <c r="E27" s="43"/>
      <c r="F27" s="26">
        <f>C27*E27</f>
        <v>0</v>
      </c>
    </row>
    <row r="28" spans="1:9" ht="91.2" customHeight="1" x14ac:dyDescent="0.3">
      <c r="A28" s="40">
        <v>6.3</v>
      </c>
      <c r="B28" s="72" t="s">
        <v>38</v>
      </c>
      <c r="C28" s="73">
        <v>2</v>
      </c>
      <c r="D28" s="73" t="s">
        <v>8</v>
      </c>
      <c r="E28" s="30"/>
      <c r="F28" s="26">
        <f>C28*E28</f>
        <v>0</v>
      </c>
    </row>
    <row r="29" spans="1:9" ht="91.2" customHeight="1" x14ac:dyDescent="0.3">
      <c r="A29" s="40">
        <v>6.4</v>
      </c>
      <c r="B29" s="72" t="s">
        <v>31</v>
      </c>
      <c r="C29" s="73">
        <v>2</v>
      </c>
      <c r="D29" s="73" t="s">
        <v>8</v>
      </c>
      <c r="E29" s="30"/>
      <c r="F29" s="26">
        <f t="shared" ref="F29:F31" si="0">C29*E29</f>
        <v>0</v>
      </c>
    </row>
    <row r="30" spans="1:9" ht="87.6" customHeight="1" x14ac:dyDescent="0.3">
      <c r="A30" s="40">
        <v>6.5</v>
      </c>
      <c r="B30" s="72" t="s">
        <v>39</v>
      </c>
      <c r="C30" s="73">
        <v>2</v>
      </c>
      <c r="D30" s="73" t="s">
        <v>8</v>
      </c>
      <c r="E30" s="30"/>
      <c r="F30" s="26">
        <f t="shared" si="0"/>
        <v>0</v>
      </c>
    </row>
    <row r="31" spans="1:9" ht="87" customHeight="1" x14ac:dyDescent="0.3">
      <c r="A31" s="40">
        <v>6.6</v>
      </c>
      <c r="B31" s="72" t="s">
        <v>32</v>
      </c>
      <c r="C31" s="73">
        <v>1</v>
      </c>
      <c r="D31" s="73" t="s">
        <v>8</v>
      </c>
      <c r="E31" s="30"/>
      <c r="F31" s="26">
        <f t="shared" si="0"/>
        <v>0</v>
      </c>
    </row>
    <row r="32" spans="1:9" ht="15.6" x14ac:dyDescent="0.3">
      <c r="A32" s="58" t="s">
        <v>17</v>
      </c>
      <c r="B32" s="57"/>
      <c r="C32" s="51"/>
      <c r="D32" s="8"/>
      <c r="E32" s="9"/>
      <c r="F32" s="10">
        <f>F31+F30+F29+F28+F27+F26</f>
        <v>0</v>
      </c>
    </row>
    <row r="33" spans="1:6" ht="15.6" x14ac:dyDescent="0.3">
      <c r="A33" s="36">
        <v>7</v>
      </c>
      <c r="B33" s="76" t="s">
        <v>40</v>
      </c>
      <c r="C33" s="77"/>
      <c r="D33" s="77"/>
      <c r="E33" s="77"/>
      <c r="F33" s="78"/>
    </row>
    <row r="34" spans="1:6" ht="79.2" customHeight="1" x14ac:dyDescent="0.3">
      <c r="A34" s="40" t="s">
        <v>29</v>
      </c>
      <c r="B34" s="72" t="s">
        <v>41</v>
      </c>
      <c r="C34" s="74">
        <v>30</v>
      </c>
      <c r="D34" s="74" t="s">
        <v>8</v>
      </c>
      <c r="E34" s="30"/>
      <c r="F34" s="26">
        <f>C34*E34</f>
        <v>0</v>
      </c>
    </row>
    <row r="35" spans="1:6" ht="15.6" x14ac:dyDescent="0.3">
      <c r="A35" s="58" t="s">
        <v>20</v>
      </c>
      <c r="B35" s="57"/>
      <c r="C35" s="51"/>
      <c r="D35" s="8"/>
      <c r="E35" s="9"/>
      <c r="F35" s="10">
        <f>F34</f>
        <v>0</v>
      </c>
    </row>
    <row r="36" spans="1:6" ht="15.6" x14ac:dyDescent="0.3">
      <c r="A36" s="50">
        <v>8</v>
      </c>
      <c r="B36" s="86" t="s">
        <v>22</v>
      </c>
      <c r="C36" s="87"/>
      <c r="D36" s="87"/>
      <c r="E36" s="87"/>
      <c r="F36" s="88"/>
    </row>
    <row r="37" spans="1:6" ht="157.19999999999999" customHeight="1" x14ac:dyDescent="0.3">
      <c r="A37" s="38">
        <v>8.1</v>
      </c>
      <c r="B37" s="44" t="s">
        <v>23</v>
      </c>
      <c r="C37" s="29">
        <v>2</v>
      </c>
      <c r="D37" s="29" t="s">
        <v>3</v>
      </c>
      <c r="E37" s="30"/>
      <c r="F37" s="31">
        <f>C37*E37</f>
        <v>0</v>
      </c>
    </row>
    <row r="38" spans="1:6" s="65" customFormat="1" ht="15.6" x14ac:dyDescent="0.3">
      <c r="A38" s="58" t="s">
        <v>21</v>
      </c>
      <c r="B38" s="57"/>
      <c r="C38" s="66"/>
      <c r="D38" s="67"/>
      <c r="E38" s="68"/>
      <c r="F38" s="10">
        <f>F37</f>
        <v>0</v>
      </c>
    </row>
    <row r="39" spans="1:6" ht="17.399999999999999" x14ac:dyDescent="0.3">
      <c r="A39" s="82" t="s">
        <v>11</v>
      </c>
      <c r="B39" s="83"/>
      <c r="C39" s="62"/>
      <c r="D39" s="15"/>
      <c r="E39" s="16"/>
      <c r="F39" s="17">
        <f>F8+F11+F15+F18+F24+F32+F35+F38</f>
        <v>0</v>
      </c>
    </row>
    <row r="40" spans="1:6" x14ac:dyDescent="0.3">
      <c r="A40" s="33"/>
      <c r="B40" s="53"/>
      <c r="C40" s="63"/>
      <c r="D40" s="18"/>
      <c r="E40" s="18"/>
      <c r="F40" s="19"/>
    </row>
    <row r="41" spans="1:6" x14ac:dyDescent="0.3">
      <c r="A41" s="45" t="s">
        <v>12</v>
      </c>
      <c r="B41" s="54"/>
      <c r="C41" s="64"/>
      <c r="D41"/>
      <c r="E41"/>
      <c r="F41" s="20"/>
    </row>
    <row r="42" spans="1:6" x14ac:dyDescent="0.3">
      <c r="A42" s="84"/>
      <c r="B42" s="85"/>
      <c r="C42" s="85"/>
      <c r="D42" s="85"/>
      <c r="E42"/>
      <c r="F42" s="21"/>
    </row>
    <row r="43" spans="1:6" ht="16.2" thickBot="1" x14ac:dyDescent="0.35">
      <c r="A43" s="34"/>
      <c r="B43" s="22"/>
      <c r="C43" s="23"/>
      <c r="D43" s="23"/>
      <c r="E43" s="24"/>
      <c r="F43" s="25"/>
    </row>
    <row r="48" spans="1:6" ht="17.399999999999999" x14ac:dyDescent="0.35">
      <c r="A48" s="39"/>
      <c r="B48" s="55"/>
      <c r="C48" s="64"/>
      <c r="D48"/>
      <c r="E48"/>
      <c r="F48"/>
    </row>
    <row r="49" spans="1:6" ht="15" x14ac:dyDescent="0.35">
      <c r="A49" s="39"/>
      <c r="B49" s="56"/>
      <c r="C49" s="64"/>
      <c r="D49"/>
      <c r="E49"/>
      <c r="F49"/>
    </row>
    <row r="50" spans="1:6" ht="15" x14ac:dyDescent="0.35">
      <c r="A50" s="39"/>
      <c r="B50" s="56"/>
      <c r="C50" s="64"/>
      <c r="D50"/>
      <c r="E50"/>
      <c r="F50"/>
    </row>
  </sheetData>
  <mergeCells count="13">
    <mergeCell ref="B16:F16"/>
    <mergeCell ref="B33:F33"/>
    <mergeCell ref="A1:F1"/>
    <mergeCell ref="A39:B39"/>
    <mergeCell ref="A42:D42"/>
    <mergeCell ref="B36:F36"/>
    <mergeCell ref="B25:F25"/>
    <mergeCell ref="A2:F2"/>
    <mergeCell ref="A3:F3"/>
    <mergeCell ref="B9:F9"/>
    <mergeCell ref="B6:F6"/>
    <mergeCell ref="B12:F12"/>
    <mergeCell ref="B19:F19"/>
  </mergeCells>
  <dataValidations disablePrompts="1" count="1">
    <dataValidation type="list" allowBlank="1" showInputMessage="1" showErrorMessage="1" sqref="D65557 D131093 D196629 D262165 D327701 D393237 D458773 D524309 D589845 D655381 D720917 D786453 D851989 D917525 D983061 D65527 D131063 D196599 D262135 D327671 D393207 D458743 D524279 D589815 D655351 D720887 D786423 D851959 D917495 D983031 D65537 D131073 D196609 D262145 D327681 D393217 D458753 D524289 D589825 D655361 D720897 D786433 D851969 D917505 D983041" xr:uid="{5FEA7D31-92A6-423C-A0BD-7F48C6DA4B59}">
      <formula1>#REF!</formula1>
    </dataValidation>
  </dataValidations>
  <pageMargins left="0.7" right="0.7" top="0.75" bottom="0.75" header="0.3" footer="0.3"/>
  <pageSetup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MATHIAS PIERRE</dc:creator>
  <cp:lastModifiedBy>MATHIAS PIERRE</cp:lastModifiedBy>
  <dcterms:created xsi:type="dcterms:W3CDTF">2020-07-15T22:23:54Z</dcterms:created>
  <dcterms:modified xsi:type="dcterms:W3CDTF">2021-08-10T01:24:14Z</dcterms:modified>
</cp:coreProperties>
</file>