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C:\Users\MATHIAS PIERRE\Documents\REGLEAU_MPI\APPEL D'OFFRES\28-DAO SAEP Peredo\DAO SAEP Peredo\"/>
    </mc:Choice>
  </mc:AlternateContent>
  <xr:revisionPtr revIDLastSave="0" documentId="13_ncr:1_{28356935-ACC5-408A-8F74-68A4515799AA}" xr6:coauthVersionLast="47" xr6:coauthVersionMax="47" xr10:uidLastSave="{00000000-0000-0000-0000-000000000000}"/>
  <bookViews>
    <workbookView xWindow="24" yWindow="600" windowWidth="23016" windowHeight="12360" xr2:uid="{CBD93C37-A7E2-4546-8FEF-C96B996D8A8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5" i="1" l="1"/>
  <c r="F54" i="1"/>
  <c r="F53" i="1"/>
  <c r="F51" i="1"/>
  <c r="F47" i="1"/>
  <c r="F48" i="1"/>
  <c r="F49" i="1"/>
  <c r="F50" i="1"/>
  <c r="F46" i="1"/>
  <c r="B45" i="1"/>
  <c r="F44" i="1"/>
  <c r="F43" i="1"/>
  <c r="F42" i="1"/>
  <c r="F39" i="1"/>
  <c r="F38" i="1"/>
  <c r="F40" i="1" s="1"/>
  <c r="F35" i="1"/>
  <c r="F36" i="1" s="1"/>
  <c r="F32" i="1"/>
  <c r="F31" i="1"/>
  <c r="F33" i="1" s="1"/>
  <c r="F28" i="1"/>
  <c r="F27" i="1"/>
  <c r="F26" i="1"/>
  <c r="F25" i="1"/>
  <c r="F24" i="1"/>
  <c r="F23" i="1"/>
  <c r="F22" i="1"/>
  <c r="F21" i="1"/>
  <c r="F20" i="1"/>
  <c r="F18" i="1"/>
  <c r="F17" i="1"/>
  <c r="F14" i="1"/>
  <c r="F15" i="1" s="1"/>
  <c r="F7" i="1"/>
  <c r="F8" i="1" s="1"/>
  <c r="F10" i="1"/>
  <c r="F11" i="1" s="1"/>
  <c r="F19" i="1"/>
  <c r="F29" i="1" l="1"/>
</calcChain>
</file>

<file path=xl/sharedStrings.xml><?xml version="1.0" encoding="utf-8"?>
<sst xmlns="http://schemas.openxmlformats.org/spreadsheetml/2006/main" count="89" uniqueCount="66">
  <si>
    <t>N°</t>
  </si>
  <si>
    <t>DESCRIPTION</t>
  </si>
  <si>
    <t>Quantité</t>
  </si>
  <si>
    <t>Unité</t>
  </si>
  <si>
    <t>Prix unit (USD)</t>
  </si>
  <si>
    <t>Sous-total</t>
  </si>
  <si>
    <t>Forfait</t>
  </si>
  <si>
    <t>Total 1</t>
  </si>
  <si>
    <t>unité</t>
  </si>
  <si>
    <t>Total 2</t>
  </si>
  <si>
    <t>Total 5</t>
  </si>
  <si>
    <t>Total coût estimatif</t>
  </si>
  <si>
    <t xml:space="preserve">Arrêté le présent détail estimatif à la somme de (en lettres et en chiffres): </t>
  </si>
  <si>
    <t>Total 3</t>
  </si>
  <si>
    <t>Total 4</t>
  </si>
  <si>
    <t>ML</t>
  </si>
  <si>
    <t xml:space="preserve">Mobilisation, Installation du chantier et démobilisation </t>
  </si>
  <si>
    <t>Total 6</t>
  </si>
  <si>
    <t xml:space="preserve">Construction et réhabilitation des Lignes de tuyauterie </t>
  </si>
  <si>
    <t>PROGRAMME DE RENFORCEMENT DE LA GOUVERNANCE LOCALE DE L'EAU ET DE L'ASSAINISSEMENT EN HAITI</t>
  </si>
  <si>
    <r>
      <rPr>
        <b/>
        <sz val="12"/>
        <color rgb="FF000000"/>
        <rFont val="Arial"/>
        <family val="2"/>
      </rPr>
      <t>CADRE DU DEVIS ESTIMATIF</t>
    </r>
    <r>
      <rPr>
        <sz val="12"/>
        <color indexed="8"/>
        <rFont val="Arial"/>
        <family val="2"/>
      </rPr>
      <t xml:space="preserve"> </t>
    </r>
  </si>
  <si>
    <r>
      <t xml:space="preserve">REHABILITATION DU SAEP DE PEREDO </t>
    </r>
    <r>
      <rPr>
        <sz val="12"/>
        <color rgb="FF000000"/>
        <rFont val="Arial"/>
        <family val="2"/>
      </rPr>
      <t>DANS</t>
    </r>
    <r>
      <rPr>
        <sz val="12"/>
        <color indexed="8"/>
        <rFont val="Arial"/>
        <family val="2"/>
      </rPr>
      <t xml:space="preserve"> LA COMMUNE DE MARIGOT</t>
    </r>
  </si>
  <si>
    <t>4.1</t>
  </si>
  <si>
    <t>Total 7</t>
  </si>
  <si>
    <t>Total 8</t>
  </si>
  <si>
    <t>Total 9</t>
  </si>
  <si>
    <r>
      <t>D</t>
    </r>
    <r>
      <rPr>
        <b/>
        <sz val="12"/>
        <rFont val="Calibri"/>
        <family val="2"/>
      </rPr>
      <t>é</t>
    </r>
    <r>
      <rPr>
        <b/>
        <sz val="12"/>
        <rFont val="Arial"/>
        <family val="2"/>
      </rPr>
      <t>molition du Captage, Fouille de la Source Mede  et reconstruction du Captage</t>
    </r>
  </si>
  <si>
    <r>
      <t xml:space="preserve">
Ce prix rémunère l'entrepreneur à l'unité pour : 
- La d</t>
    </r>
    <r>
      <rPr>
        <sz val="10"/>
        <color theme="1"/>
        <rFont val="Calibri"/>
        <family val="2"/>
      </rPr>
      <t>é</t>
    </r>
    <r>
      <rPr>
        <sz val="10"/>
        <color theme="1"/>
        <rFont val="Arial"/>
        <family val="2"/>
      </rPr>
      <t>molition de l'ouvrage existant, le nettoyage et la r</t>
    </r>
    <r>
      <rPr>
        <sz val="10"/>
        <color theme="1"/>
        <rFont val="Calibri"/>
        <family val="2"/>
      </rPr>
      <t>é</t>
    </r>
    <r>
      <rPr>
        <sz val="10"/>
        <color theme="1"/>
        <rFont val="Arial"/>
        <family val="2"/>
      </rPr>
      <t>cuperation des pierres, le transport des reblais (d</t>
    </r>
    <r>
      <rPr>
        <sz val="10"/>
        <color theme="1"/>
        <rFont val="Calibri"/>
        <family val="2"/>
      </rPr>
      <t>é</t>
    </r>
    <r>
      <rPr>
        <sz val="10"/>
        <color theme="1"/>
        <rFont val="Arial"/>
        <family val="2"/>
      </rPr>
      <t>bris de maçonnerie ) hors site. 
- la fouille de la source sur une superficie de 3,5 x 3,5  et profondeur jusqu'</t>
    </r>
    <r>
      <rPr>
        <sz val="10"/>
        <color theme="1"/>
        <rFont val="Calibri"/>
        <family val="2"/>
      </rPr>
      <t>à</t>
    </r>
    <r>
      <rPr>
        <sz val="10"/>
        <color theme="1"/>
        <rFont val="Arial"/>
        <family val="2"/>
      </rPr>
      <t xml:space="preserve"> l'obtention de la couche impermeable.                                                                                             
- La Reconstruction de la  boite de  à vanne  selon les dimensions spécifiées, 
- Fourniture et installation d'un couvercle métallique (50 cm x 50 cm) en acier galvanisé ou traité inoxydable;
- Fourniture d'un cadenas type artillerie (une clé pour tous) ;
- Installation hydraulique du tuyau d’alimentation : Installations de conduites 3'' galvanise entre Captage et Bassin incorpore  (3 bouts  de 1,20m de Longueur) Changement du tuyau PVC en tuyau Galvanisé
- Installation et Prolongement des trop plein du captage, muni de crépine
- Sécuriser la trappe de visite du captage par un cadenas type artillerie (une clé pour tous) ;  
-- Toutes sujétions
PRIX EN LETTRES :</t>
    </r>
  </si>
  <si>
    <r>
      <rPr>
        <b/>
        <sz val="10"/>
        <color theme="1"/>
        <rFont val="Arial"/>
        <family val="2"/>
      </rPr>
      <t xml:space="preserve">Du Bassin de mise en charge @ PK 0+220
 </t>
    </r>
    <r>
      <rPr>
        <sz val="10"/>
        <color theme="1"/>
        <rFont val="Arial"/>
        <family val="2"/>
      </rPr>
      <t xml:space="preserve">
Ce prix rémunère l'entrepreneur au ML pour:
- Dépose de 220 ML de tuyau PEHD (2 pouces et demi); 
- Réparation des éventuelles fuites sur ces tuyaux;          
- Repositionnement et pose de 220 metres lineaires du tuyaux PEHD PN 2''</t>
    </r>
    <r>
      <rPr>
        <sz val="10"/>
        <color theme="1"/>
        <rFont val="Calibri"/>
        <family val="2"/>
      </rPr>
      <t>½</t>
    </r>
    <r>
      <rPr>
        <sz val="10"/>
        <color theme="1"/>
        <rFont val="Arial"/>
        <family val="2"/>
      </rPr>
      <t xml:space="preserve"> enterre sur 80m  ;
- Passage aérien des tuyaux sur 80 ML à flanc de coteau, support</t>
    </r>
    <r>
      <rPr>
        <sz val="10"/>
        <color theme="1"/>
        <rFont val="Calibri"/>
        <family val="2"/>
      </rPr>
      <t>é</t>
    </r>
    <r>
      <rPr>
        <sz val="10"/>
        <color theme="1"/>
        <rFont val="Arial"/>
        <family val="2"/>
      </rPr>
      <t>s par un cable métallique inox. de 1 pouce de diamètre sur toute la longueur et prévoir des tiges d'encrage espacés de 1.5 m pour stabiliser l'ensemble (cable et tuyau)
- Protection des conduites au passage du dalot sur 20 ML avec une couche de béton (20 cmx20 cm), dosé à 350 kg de ciment/ m3. les et des câbles boulon</t>
    </r>
    <r>
      <rPr>
        <sz val="10"/>
        <color theme="1"/>
        <rFont val="Calibri"/>
        <family val="2"/>
      </rPr>
      <t>é</t>
    </r>
    <r>
      <rPr>
        <sz val="10"/>
        <color theme="1"/>
        <rFont val="Arial"/>
        <family val="2"/>
      </rPr>
      <t xml:space="preserve">s  à chaque 1.5m.
- Fourniture des raccords et autres pièces  nécessaires à la pose des tuyaux. 
-Toutes sujétions
PRIX EN LETTRES :  
</t>
    </r>
  </si>
  <si>
    <t>m3</t>
  </si>
  <si>
    <t>Unités</t>
  </si>
  <si>
    <r>
      <rPr>
        <b/>
        <sz val="10"/>
        <color theme="1"/>
        <rFont val="Arial"/>
        <family val="2"/>
      </rPr>
      <t xml:space="preserve">Réparation clôture des réservoirs, reprise des installations hydrauliques, peinture des réservoirs et Nettoyage de l’espace
</t>
    </r>
    <r>
      <rPr>
        <sz val="10"/>
        <color theme="1"/>
        <rFont val="Arial"/>
        <family val="2"/>
      </rPr>
      <t xml:space="preserve">Ce prix rémunère l'entrepreneur au forfait pour:
- Débroussaillage (coupure et arrachement de plantes et herbes) et transport hors site.
- Réparation de la clôture en cyclo-fence sur une longueur de 3 mètres linéaires (fourniture et installation de cyclo-fence).
- Démontage des tuyaux et accessoires de ventilation PVC et leur remplacement par des accessoires galvanisées de diamètres 4’’
- Changement de la vanne de vidange 4’’ des réservoirs par une autre vanne à bride avec bouche à clé de 4 pouces.
- Reprise des installations hydrauliques de la boite de vannes de sortie des réservoirs (changement des accessoires PVC en PEHD).
- Peinture parois extérieure des réservoirs selon spécifications techniques.
Toutes sujétions
PRIX EN LETTRES
</t>
    </r>
  </si>
  <si>
    <r>
      <rPr>
        <b/>
        <sz val="10"/>
        <rFont val="Arial"/>
        <family val="2"/>
      </rPr>
      <t xml:space="preserve">Construction de Cinq (5) nouveaux Kiosques: 2 a  Kadel; 2 a Ti Peredo et 1  a la place de l'ancienne fontaine a la fin du Reseau et
</t>
    </r>
    <r>
      <rPr>
        <sz val="10"/>
        <rFont val="Arial"/>
        <family val="2"/>
      </rPr>
      <t xml:space="preserve">Ce prix rémunère l'entrepreneur pour la construction de l'ouvrage selon plan et comprenant:
- Tracer + Implantation
- Fouille des fondations ( 2,5x 2,5) sur une profondeur de 60 cm
- Fourniture des materiaux  et construction de l'ouvrage ( Mur de maconnerie , beton parquet, Murs en bloc 40cmx 20 . coula ge dalle, montage des claustras.
- Fourniture de portes et grillage et leurs installations +un cadenas yale 70cm                                                                     - Fourniture et installations d'accessoires galvanises 3/4 et ompteur et autres pièces  nécessaires.
- Peintures a huile et a l'eau (selon spécifications techniques) 
-Toutes autres sujétions
PRIX EN LETTRES :  </t>
    </r>
  </si>
  <si>
    <t xml:space="preserve">Réhabilitation de la clôture et reprises installations hydrauliques des réservoirs </t>
  </si>
  <si>
    <r>
      <t>Ce prix rémunère l'entrepreneur à l'unité pour :  
- la fouille ou excavation  sur une superficie de 3,5 x 3,5;  en profondeur jusqu'</t>
    </r>
    <r>
      <rPr>
        <sz val="10"/>
        <color theme="1"/>
        <rFont val="Calibri"/>
        <family val="2"/>
      </rPr>
      <t>à</t>
    </r>
    <r>
      <rPr>
        <sz val="10"/>
        <color theme="1"/>
        <rFont val="Arial"/>
        <family val="2"/>
      </rPr>
      <t xml:space="preserve"> l'obtention de la superficie nécessaire a la construction de l'ouvrage qui sera semi enterré                                                                                                      
- La construction de la  boite de  à vanne  selon les dimensions spécifiées, 
- Fourniture et installation de deux couvercles métalliques (70 cm x 70 cm) en acier galvanisé ou traité inoxydable;
- Fourniture de 2 cadenas type artillerie (une clé pour tous) ;
- Installation hydraulique du tuyau d’alimentation : Installations de conduites 3'' galvanise avec accessoires: Unions , Te et Close nipple 3''.  Raccordement de Sortie 3'' en 2'' 1/2 
-  Installation des tuyaux de ventilation avec siphon sur la dalle du bassin
- Prolongement des trop plein/vidange du bassin vers un endroit approprié
- Installation des tuyaux de ventilation avec siphon sur la dalle du bassin
- Toutes sujétions
PRIX EN LETTRES :
</t>
    </r>
  </si>
  <si>
    <r>
      <rPr>
        <b/>
        <sz val="10"/>
        <rFont val="Arial"/>
        <family val="2"/>
      </rPr>
      <t xml:space="preserve">De boite vanne Réservoirs @ PK 0+60 (60 ML de tuyau 4'' en PEHD   PN 10 )           </t>
    </r>
    <r>
      <rPr>
        <sz val="10"/>
        <rFont val="Arial"/>
        <family val="2"/>
      </rPr>
      <t xml:space="preserve">
Ce prix rémunère l'entrepreneur pour la construction de ce tronçon:
- Fourniture, Fouille et pose des tuyaux PEHD PN10  4''  
- Fourniture des raccords et autres pièces  nécessaires à la pose et au raccordement des tuyaux. 
- Protection des tuyaux aux endroits appropriés (par une couche de béton)
- Toutes sujétions
PRIX EN LETTRES  </t>
    </r>
  </si>
  <si>
    <r>
      <t xml:space="preserve">
</t>
    </r>
    <r>
      <rPr>
        <b/>
        <sz val="10"/>
        <color theme="1"/>
        <rFont val="Arial"/>
        <family val="2"/>
      </rPr>
      <t>Du PK 0+220 au point de raccordement avec la ligne d'adduction: (40 ML de tuyau PEHD PN16, 2.5 pouces)
Ce prix rémunère l'entrepreneur pour:</t>
    </r>
    <r>
      <rPr>
        <sz val="10"/>
        <color theme="1"/>
        <rFont val="Arial"/>
        <family val="2"/>
      </rPr>
      <t xml:space="preserve">
- Fourniture, fouille et pose des tuyaux
- Fourniture des raccords et autres pièces  nécessaires à la pose et au raccordement des tuyaux. 
- Toutes sujétions
PRIX EN LETTRES:   </t>
    </r>
  </si>
  <si>
    <r>
      <rPr>
        <b/>
        <sz val="10"/>
        <color theme="1"/>
        <rFont val="Arial"/>
        <family val="2"/>
      </rPr>
      <t xml:space="preserve">Prevision d'augmentation des ressources en eau du SAEP de Peredo à partir du du SAEP de Dubois ( 300 metres lineaires de tuyau PEHD PN 10 2'' ou DN 63mm)
</t>
    </r>
    <r>
      <rPr>
        <sz val="10"/>
        <color theme="1"/>
        <rFont val="Arial"/>
        <family val="2"/>
      </rPr>
      <t xml:space="preserve">
Ce prix rémunère l'entrepreneur au ML pour:
- Fourniture, Fouille et pose de 300 ML de tuyau PEHD PN10  2''  
- Fourniture des raccords et autres pièces  nécessaires à la pose et au raccordement  des tuyaux. 
- Toutes sujétions
PRIX EN LETTRES :  
</t>
    </r>
  </si>
  <si>
    <r>
      <rPr>
        <b/>
        <sz val="10"/>
        <rFont val="Arial"/>
        <family val="2"/>
      </rPr>
      <t xml:space="preserve">De boite vanne #1 @ Ramification Kadel 1   (386 ML de tuyau 2'' en PEHD   PN 10 )           </t>
    </r>
    <r>
      <rPr>
        <sz val="10"/>
        <rFont val="Arial"/>
        <family val="2"/>
      </rPr>
      <t xml:space="preserve">
Ce prix rémunère l'entrepreneur pour la construction de ce tronçon:
- Fourniture, Fouille et pose de 300 ML de tuyau PEHD PN10  2''  
- Fourniture des raccords et autres pièces  nécessaires à la pose et au raccordement des tuyaux. 
- Toutes sujétions
PRIX EN LETTRES :   </t>
    </r>
  </si>
  <si>
    <r>
      <rPr>
        <b/>
        <sz val="10"/>
        <rFont val="Arial"/>
        <family val="2"/>
      </rPr>
      <t xml:space="preserve">De boite vanne #2 @ Ramification Kadel 2   (200 ML de tuyau 2'' en PEHD   PN 10 )           </t>
    </r>
    <r>
      <rPr>
        <sz val="10"/>
        <rFont val="Arial"/>
        <family val="2"/>
      </rPr>
      <t xml:space="preserve">
Ce prix rémunère l'entrepreneur pour la construction de ce tronçon:
- Fourniture, Fouille et pose des tuyaux PEHD PN10  2''  
- Fourniture des raccords et autres pièces  nécessaires à la pose et au raccordement des tuyaux. 
- Toutes sujétions
PRIX EN LETTRES :   </t>
    </r>
  </si>
  <si>
    <r>
      <rPr>
        <b/>
        <sz val="10"/>
        <rFont val="Arial"/>
        <family val="2"/>
      </rPr>
      <t xml:space="preserve">De boite vanne #3 @ Ramification Ti coton 1et2   (830 ML de tuyau 2'' en PEHD   PN 10 )           </t>
    </r>
    <r>
      <rPr>
        <sz val="10"/>
        <rFont val="Arial"/>
        <family val="2"/>
      </rPr>
      <t xml:space="preserve">
Ce prix rémunère l'entrepreneur pour la construction de ce tronçon:
- Fourniture, Fouille et pose des tuyaux PEHD PN10  2''  
- Fourniture des raccords et autres pièces  nécessaires à la pose et au raccordement des tuyaux. 
- Toutes sujétions
PRIX EN LETTRES :   </t>
    </r>
  </si>
  <si>
    <r>
      <rPr>
        <b/>
        <sz val="10"/>
        <rFont val="Arial"/>
        <family val="2"/>
      </rPr>
      <t xml:space="preserve">De boite vanne #4 @ Ramification Ti peredo 3 (520 ML de tuyau 2'' en PEHD   PN 10 )           </t>
    </r>
    <r>
      <rPr>
        <sz val="10"/>
        <rFont val="Arial"/>
        <family val="2"/>
      </rPr>
      <t xml:space="preserve">
Ce prix rémunère l'entrepreneur pour la construction de ce tronçon:
- Fourniture, Fouille et pose des tuyaux PEHD PN10  2''  
- Fourniture des raccords et autres pièces  nécessaires à la pose et au raccordement des tuyaux. 
- Toutes sujétions
PRIX EN LETTRES :   </t>
    </r>
  </si>
  <si>
    <r>
      <rPr>
        <b/>
        <sz val="10"/>
        <rFont val="Arial"/>
        <family val="2"/>
      </rPr>
      <t xml:space="preserve">De boite vanne #5 @ Ramification Ti Peredo 2 (200 ML de tuyau 2'' en PEHD   PN 10 )           </t>
    </r>
    <r>
      <rPr>
        <sz val="10"/>
        <rFont val="Arial"/>
        <family val="2"/>
      </rPr>
      <t xml:space="preserve">
Ce prix rémunère l'entrepreneur pour la construction de ce tronçon:
- Fourniture, Fouille et pose des tuyaux PEHD PN10  2''  
- Fourniture des raccords et autres pièces  nécessaires à la pose et au raccordement des tuyaux. 
- Toutes sujétions
PRIX EN LETTRES :   </t>
    </r>
  </si>
  <si>
    <r>
      <rPr>
        <b/>
        <sz val="10"/>
        <rFont val="Arial"/>
        <family val="2"/>
      </rPr>
      <t xml:space="preserve">De boite vanne #6 @ Ramification Ti Peredo 1 (760 ML de tuyau 2'' en PEHD   PN 10 )           </t>
    </r>
    <r>
      <rPr>
        <sz val="10"/>
        <rFont val="Arial"/>
        <family val="2"/>
      </rPr>
      <t xml:space="preserve">
Ce prix rémunère l'entrepreneur pour la construction de ce tronçon:
- Fourniture, Fouille et pose des tuyaux PEHD PN10  2''  
- Fourniture des raccords et autres pièces  nécessaires à la pose et au raccordement des tuyaux. 
- Toutes sujétions
PRIX EN LETTRES :   </t>
    </r>
  </si>
  <si>
    <r>
      <rPr>
        <b/>
        <sz val="10"/>
        <rFont val="Arial"/>
        <family val="2"/>
      </rPr>
      <t xml:space="preserve">De boite vanne #7 @ Ramification Morne Dya (120 ML de tuyau 2'' en PEHD   PN 10 )           </t>
    </r>
    <r>
      <rPr>
        <sz val="10"/>
        <rFont val="Arial"/>
        <family val="2"/>
      </rPr>
      <t xml:space="preserve">
Ce prix rémunère l'entrepreneur pour la construction de ce tronçon:
- Fourniture, Fouille et pose des tuyaux PEHD PN10  2''  
- Fourniture des raccords et autres pièces  nécessaires à la pose et au raccordement des tuyaux. 
- Toutes sujétions
PRIX EN LETTRES :   </t>
    </r>
  </si>
  <si>
    <r>
      <t xml:space="preserve">Protection de conduite sur la ligne principale de distribution (6 ML de tuyau 3'' PEHD PN 10)
</t>
    </r>
    <r>
      <rPr>
        <sz val="10"/>
        <rFont val="Arial"/>
        <family val="2"/>
      </rPr>
      <t>Ce prix rémunère l'entrepreneur pour la protection de ces conduites:
- Fouille et Dépose des conduites 
- Fouille et Repose des conduites à 80 cm de profondeur
- Fourniture des raccords et autres pièces  nécessaires à la re-pose et au raccordement des tuyaux. 
- Toutes sujétions
PRIX EN LETTRES :</t>
    </r>
  </si>
  <si>
    <r>
      <t xml:space="preserve">Renforcement de la base de la clôture des réservoirs et construction des escaliers d'accès
</t>
    </r>
    <r>
      <rPr>
        <sz val="10"/>
        <color theme="1"/>
        <rFont val="Arial"/>
        <family val="2"/>
      </rPr>
      <t xml:space="preserve">
Ce prix rémunère l'entrepreneur au ML pour:
- Tracer et fouille sur 8 mètres linéaires et 1m de profondeur.
- Construire un mur à inertie variable de base 80 cm fini à 60cm (moellons).
- Construire six à huit marches de largeur 30cm x 1 m de long en roches selon les besoins.
- Toutes sujétions:
PRIX EN LETTRES		</t>
    </r>
  </si>
  <si>
    <t>Construction d'un réservoir (brise charge) de 10 mètres cubes</t>
  </si>
  <si>
    <t>Construction et Réhabilitation de Kiosques</t>
  </si>
  <si>
    <r>
      <rPr>
        <b/>
        <sz val="10"/>
        <color theme="1"/>
        <rFont val="Arial"/>
        <family val="2"/>
      </rPr>
      <t>R</t>
    </r>
    <r>
      <rPr>
        <b/>
        <sz val="10"/>
        <color theme="1"/>
        <rFont val="Calibri"/>
        <family val="2"/>
      </rPr>
      <t>é</t>
    </r>
    <r>
      <rPr>
        <b/>
        <sz val="10"/>
        <color theme="1"/>
        <rFont val="Arial"/>
        <family val="2"/>
      </rPr>
      <t xml:space="preserve">habilitation et mise en fonction de 6 Kiosques existants
</t>
    </r>
    <r>
      <rPr>
        <sz val="10"/>
        <color theme="1"/>
        <rFont val="Arial"/>
        <family val="2"/>
      </rPr>
      <t xml:space="preserve">
Ce prix rémunère l'entrepreneur à l'unité pour la reparation de six kiosques :
- Renforcement de la base des kiosques : fouille et construction d’un mur périphérique de 30 cm d’épaisseur.
- Réparation des portes et fenêtres en fer forgé ; 
- Peinture de couleurs bleu et blanc :  Usage de 3 couches de peinture Tropitex à l’eau (peinture blanche) et à l’huile Suprême (peinture bleu) au niveau des kiosques (surfaces externes et internes) et fourniture de cadenas Yale 70 mm.
- Réinstallation hydraulique des kiosques avec utilisation de compteur multi jet (selon les mêmes spécifications que les nouveaux kiosques) (voir spécifications techniques au chapitre 1.10).    
-Toutes autres sujétions
PRIX EN LETTRES :  
</t>
    </r>
  </si>
  <si>
    <t xml:space="preserve">Construction de boites à vannes </t>
  </si>
  <si>
    <r>
      <rPr>
        <b/>
        <sz val="10"/>
        <rFont val="Arial"/>
        <family val="2"/>
      </rPr>
      <t>Construction de sept (7) Boites pour vannes de sectionnement munies de Bouches à clé</t>
    </r>
    <r>
      <rPr>
        <sz val="10"/>
        <rFont val="Arial"/>
        <family val="2"/>
      </rPr>
      <t xml:space="preserve">                                                                                      
Ce prix rémunère l'entrepreneur à l'unité pour la construction des boites:
- Débroussaillage et nettoyage éventuel de l'emplacement de l'ouvrage;
- Décapage de la chaus</t>
    </r>
    <r>
      <rPr>
        <sz val="10"/>
        <rFont val="Calibri"/>
        <family val="2"/>
      </rPr>
      <t>é</t>
    </r>
    <r>
      <rPr>
        <sz val="10"/>
        <rFont val="Arial"/>
        <family val="2"/>
      </rPr>
      <t>e sur un carr</t>
    </r>
    <r>
      <rPr>
        <sz val="10"/>
        <rFont val="Calibri"/>
        <family val="2"/>
      </rPr>
      <t>é</t>
    </r>
    <r>
      <rPr>
        <sz val="10"/>
        <rFont val="Arial"/>
        <family val="2"/>
      </rPr>
      <t xml:space="preserve"> de (1x 1); Fouille de (1x1x1)m   
- Construction des parois en bloc de (20x20x40) et des chaises en beton pour empêcher  les mouvement de coup de bellier au niveau des tuyaux PEHD.;
-Toutes autres sujétions
PRIX EN LETTRES :  </t>
    </r>
  </si>
  <si>
    <t>Construction de boites à vannes</t>
  </si>
  <si>
    <t>Construction et réhabilitation de kiosques</t>
  </si>
  <si>
    <r>
      <rPr>
        <b/>
        <sz val="10"/>
        <rFont val="Arial"/>
        <family val="2"/>
      </rPr>
      <t>Construction de  deux boites à vannes  de vidange (l'une à l'entrée des deux reservoirs en amont sur l'Adduction) et l'autre en fin de réseau)</t>
    </r>
    <r>
      <rPr>
        <sz val="10"/>
        <rFont val="Arial"/>
        <family val="2"/>
      </rPr>
      <t xml:space="preserve">
Ce prix rémunère l'entrepreneur à l'unité pour:
- Construction boites à vannes en maçonnerie de roches (1mx1.2mx1m)  munies de couvercles (60cmx60cm) et de cadenas type artillerie (une clé pour tous)  : 
- le débroussaillage et nettoyage éventuel de l'emplacement de l'ouvrage;
- la fouille et la construction de l'ouvrage selon les dimensions spécifiées, 
- la fourniture d'un couvercle métallique (acier galvanisé ou traité inoxydable);
- Fourniture de cadenas (type artillerie une clé pour tous) ;
- Toutes sujétions
PRIX EN LETTRES : </t>
    </r>
  </si>
  <si>
    <r>
      <rPr>
        <b/>
        <sz val="10"/>
        <color theme="1"/>
        <rFont val="Arial"/>
        <family val="2"/>
      </rPr>
      <t xml:space="preserve">Fourniture et pose de vannes de vidange 4''  (type Ball Valve Nibco, modele USA) </t>
    </r>
    <r>
      <rPr>
        <sz val="10"/>
        <color theme="1"/>
        <rFont val="Arial"/>
        <family val="2"/>
      </rPr>
      <t xml:space="preserve">
Ce prix rémunère l'entrepreneur à l'unité pour:
- la fourniture, le transport et la pose des vannes ; 
- la fourniture des manchons et accessoires
- toutes sujétions 
PRIX EN LETTRES:</t>
    </r>
  </si>
  <si>
    <r>
      <rPr>
        <b/>
        <sz val="10"/>
        <color theme="1"/>
        <rFont val="Arial"/>
        <family val="2"/>
      </rPr>
      <t>Fourniture et pose de vannes  A Brides 4  pouces avec bouches à clé  dans les 7 ramifications.</t>
    </r>
    <r>
      <rPr>
        <sz val="10"/>
        <color theme="1"/>
        <rFont val="Arial"/>
        <family val="2"/>
      </rPr>
      <t xml:space="preserve">
Ce prix rémunère l'entrepreneur à l'unité pour:
- la fourniture et la pose des vannes ; 
- la fourniture des manchons et accessoires
- la fourniture de la clé pour l'ouverture et la fermeture des vannes
- toutes sujétions 
PRIX EN LETTRES:</t>
    </r>
  </si>
  <si>
    <r>
      <rPr>
        <b/>
        <sz val="10"/>
        <color theme="1"/>
        <rFont val="Arial"/>
        <family val="2"/>
      </rPr>
      <t>Fourniture et pose de vannes  à Bride 2  pouces avec bouches à clé dans les 7 ramifications</t>
    </r>
    <r>
      <rPr>
        <sz val="10"/>
        <color theme="1"/>
        <rFont val="Arial"/>
        <family val="2"/>
      </rPr>
      <t xml:space="preserve">
Ce prix rémunère l'entrepreneur à l'unité pour:
- la fourniture et la pose des vannes ; 
- la fourniture des manchons et accessoires
- la fourniture de la clé pour l'ouverture et la fermeture des vannes
- toutes sujétions 
PRIX EN LETTRES:</t>
    </r>
  </si>
  <si>
    <r>
      <rPr>
        <b/>
        <sz val="10"/>
        <color theme="1"/>
        <rFont val="Arial"/>
        <family val="2"/>
      </rPr>
      <t xml:space="preserve">Fourniture et pose de vannes 3''  (Ball valve Nibco, modele USA ) à la sortie du </t>
    </r>
    <r>
      <rPr>
        <b/>
        <sz val="10"/>
        <rFont val="Arial"/>
        <family val="2"/>
      </rPr>
      <t xml:space="preserve">bassin de mise en charge </t>
    </r>
    <r>
      <rPr>
        <sz val="10"/>
        <color rgb="FFFF0000"/>
        <rFont val="Arial"/>
        <family val="2"/>
      </rPr>
      <t xml:space="preserve">
</t>
    </r>
    <r>
      <rPr>
        <sz val="10"/>
        <rFont val="Arial"/>
        <family val="2"/>
      </rPr>
      <t>Ce prix rémunère l'entrepreneur à l'unité pour:
- la fourniture et la pose de la vanne ; 
- la fourniture des manchons et accessoires
- toutes sujétions 
PRIX EN LETTRES:</t>
    </r>
  </si>
  <si>
    <r>
      <rPr>
        <b/>
        <sz val="10"/>
        <color theme="1"/>
        <rFont val="Arial"/>
        <family val="2"/>
      </rPr>
      <t>Fourniture et pose de vannes 2''1/2   (Ball valve Nibco, modele USA) sur ligne d'adduction au point bas en amont des réservoirs</t>
    </r>
    <r>
      <rPr>
        <sz val="10"/>
        <color theme="1"/>
        <rFont val="Arial"/>
        <family val="2"/>
      </rPr>
      <t xml:space="preserve">
Ce prix rémunère l'entrepreneur à l'unité pour:
- la fourniture et la pose de la vanne ; 
- la fourniture des manchons et accessoires
- toutes sujétions 
PRIX EN LETTRES:</t>
    </r>
  </si>
  <si>
    <t>Formation de deux plombiers:  
Ce prix rémunère l’entrepreneur pour:
- la formation des plombiers;
- montage et démontage de vannes, de ventouses, de compteurs et toutes autres pièces et accessoires;
- réparations de fuites des conduites PEHD, galvanisées et P</t>
  </si>
  <si>
    <r>
      <rPr>
        <b/>
        <u/>
        <sz val="10"/>
        <rFont val="Arial"/>
        <family val="2"/>
      </rPr>
      <t xml:space="preserve">Formation de plombiers: </t>
    </r>
    <r>
      <rPr>
        <sz val="10"/>
        <rFont val="Arial"/>
        <family val="2"/>
      </rPr>
      <t xml:space="preserve"> 
Ce prix rémunère l’entrepreneur pour:
- la formation des plombiers;
- montage et démontage de vannes, de ventouses, de compteurs et toutes autres pièces et accessoires;
- réparations de fuites des conduites PEHD, galvanisées et PVC;
- un curriculum de formation.
Ces plombiers seront recrutés avec l'appui du Maitre d'Ouvrage et doivent êtres des résidants permenants de la zone du projet 
PRIX EN LETTRES : </t>
    </r>
  </si>
  <si>
    <t>Total 10</t>
  </si>
  <si>
    <t>Construction d'un bassin de mise en Charge (avec deux compartiments) incorporé au captage</t>
  </si>
  <si>
    <r>
      <rPr>
        <b/>
        <sz val="10"/>
        <rFont val="Arial"/>
        <family val="2"/>
      </rPr>
      <t>Construction d'un R</t>
    </r>
    <r>
      <rPr>
        <b/>
        <sz val="10"/>
        <rFont val="Calibri"/>
        <family val="2"/>
      </rPr>
      <t>é</t>
    </r>
    <r>
      <rPr>
        <b/>
        <sz val="10"/>
        <rFont val="Arial"/>
        <family val="2"/>
      </rPr>
      <t>servoir intermediare de 10 m</t>
    </r>
    <r>
      <rPr>
        <b/>
        <sz val="10"/>
        <rFont val="Bookman Old Style"/>
        <family val="1"/>
      </rPr>
      <t>³</t>
    </r>
    <r>
      <rPr>
        <b/>
        <sz val="10"/>
        <rFont val="Arial"/>
        <family val="2"/>
      </rPr>
      <t xml:space="preserve"> (servant de Brise Charge) avec Boite à vannes 
</t>
    </r>
    <r>
      <rPr>
        <sz val="10"/>
        <rFont val="Arial"/>
        <family val="2"/>
      </rPr>
      <t xml:space="preserve">Ce prix rémunère l'entrepreneur au mètre cube pour: 
- Tracer l’ouvrage sur un périmètre de 3,5m de côté. 
- Fouille sur une profondeur de 1.4m.
- Construire le mur de soubassement de 50 centimètres d’épaisseur.
- Construire le radier de 20 cm avec un dosage de 400 kg de ciment / m³ de béton (ferraillage acier ½ espacées de 15 cm. Installer le tuyau de trop plein/vidange.
- Construire les murs (parois) de 50 cm d’épaisseur  
- Réaliser le crépissage et l’enduit étanche 600 kg/m³ de mortier 
- Construire deux boites à vannes (entrée et sortie de l’ouvrage). Réaliser le by-bass selon indications (voire chapitre 1.1 des spécifications techniques) ; 
- Fournir et Installer les accessoires hydrauliques (vannes, unions Te, nippes etc.)   Selon les prescriptions techniques.
- Construire la dalle de 12 cm d’épaisseur avec trappe d’accès ; couvercle métallique en acier galvanisé ou traité inoxidable de 70 x 70 cm et fourniture cadenas (type artillerie une clé pour tous).  
- Ventiler et siphonner la dalle (tuyaux galvanises, courbes et crépine 2’’).
- Peinture de l'ouvrage
Toutes sujétions
PRIX EN LETTRES
</t>
    </r>
  </si>
  <si>
    <r>
      <rPr>
        <b/>
        <u/>
        <sz val="10"/>
        <rFont val="Arial"/>
        <family val="2"/>
      </rPr>
      <t>Le prix forfaitaire comprend :</t>
    </r>
    <r>
      <rPr>
        <sz val="10"/>
        <rFont val="Arial"/>
        <family val="2"/>
      </rPr>
      <t xml:space="preserve">
- la mobilisation de l'Entrepreneur ; 
- les frais d’occupation temporaire du terrain nécessaire, et d’indemnisation de toute nature ; 
- l'aménagement des baraques de chantier, entrepôts, des bureaux dont l'Entrepreneur estime devoir disposer;
- le gardiennage du chantier; 
- le démontage des installations, l'enlèvement des matériaux en excédent et la remise des lieux en leur état initial après l'achèvement des travaux;
- l’établissement du dossier d’exécution, y compris le relevé topographique et plans des ouvrages;
- un panneau d'information ou de signalisation du projet  (haut. 1.20 m, long.  2.40 m); 
- la remise des plans de récolement, d'un manuel d'opération et des notices techniques des équipements en français en 3 exemplaires (NB: Ces documents: 'plan de récolement et manuel d'opération', doivent-être soumis par l'entreprise de construction au maitre d'ouvrage avant le paiement de la balance de ses  fonds de garantie);
PRIX EN LETTRES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</si>
</sst>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32" x14ac:knownFonts="1">
    <font>
      <sz val="11"/>
      <color theme="1"/>
      <name val="Calibri"/>
      <family val="2"/>
      <scheme val="minor"/>
    </font>
    <font>
      <sz val="11"/>
      <color theme="1"/>
      <name val="Calibri"/>
      <family val="2"/>
      <scheme val="minor"/>
    </font>
    <font>
      <sz val="12"/>
      <color indexed="8"/>
      <name val="Arial"/>
      <family val="2"/>
    </font>
    <font>
      <b/>
      <sz val="11"/>
      <color indexed="8"/>
      <name val="Arial"/>
      <family val="2"/>
    </font>
    <font>
      <sz val="12"/>
      <name val="Arial"/>
      <family val="2"/>
    </font>
    <font>
      <b/>
      <sz val="11"/>
      <name val="Arial"/>
      <family val="2"/>
    </font>
    <font>
      <b/>
      <sz val="9"/>
      <name val="Arial"/>
      <family val="2"/>
    </font>
    <font>
      <b/>
      <sz val="12"/>
      <name val="Arial"/>
      <family val="2"/>
    </font>
    <font>
      <sz val="9"/>
      <name val="Arial"/>
      <family val="2"/>
    </font>
    <font>
      <b/>
      <sz val="10"/>
      <name val="Arial"/>
      <family val="2"/>
    </font>
    <font>
      <sz val="11"/>
      <name val="Calibri"/>
      <family val="2"/>
      <scheme val="minor"/>
    </font>
    <font>
      <sz val="8"/>
      <name val="Arial"/>
      <family val="2"/>
    </font>
    <font>
      <b/>
      <sz val="14"/>
      <name val="Arial"/>
      <family val="2"/>
    </font>
    <font>
      <sz val="9"/>
      <name val="Calibri"/>
      <family val="2"/>
    </font>
    <font>
      <sz val="10"/>
      <name val="Arial"/>
      <family val="2"/>
    </font>
    <font>
      <b/>
      <sz val="9"/>
      <name val="Calibri"/>
      <family val="2"/>
    </font>
    <font>
      <b/>
      <sz val="13"/>
      <color indexed="63"/>
      <name val="Trebuchet MS"/>
      <family val="2"/>
    </font>
    <font>
      <sz val="10"/>
      <color indexed="63"/>
      <name val="Trebuchet MS"/>
      <family val="2"/>
    </font>
    <font>
      <sz val="12"/>
      <color rgb="FF000000"/>
      <name val="Arial"/>
      <family val="2"/>
    </font>
    <font>
      <sz val="10"/>
      <color theme="1"/>
      <name val="Arial"/>
      <family val="2"/>
    </font>
    <font>
      <b/>
      <sz val="10"/>
      <color theme="1"/>
      <name val="Arial"/>
      <family val="2"/>
    </font>
    <font>
      <sz val="11"/>
      <color indexed="8"/>
      <name val="Arial"/>
      <family val="2"/>
    </font>
    <font>
      <b/>
      <u/>
      <sz val="10"/>
      <name val="Arial"/>
      <family val="2"/>
    </font>
    <font>
      <b/>
      <sz val="12"/>
      <color rgb="FF000000"/>
      <name val="Arial"/>
      <family val="2"/>
    </font>
    <font>
      <sz val="10"/>
      <color theme="1"/>
      <name val="Calibri"/>
      <family val="2"/>
    </font>
    <font>
      <b/>
      <sz val="12"/>
      <name val="Calibri"/>
      <family val="2"/>
    </font>
    <font>
      <b/>
      <sz val="11"/>
      <color theme="1"/>
      <name val="Calibri"/>
      <family val="2"/>
      <scheme val="minor"/>
    </font>
    <font>
      <b/>
      <sz val="10"/>
      <color theme="1"/>
      <name val="Calibri"/>
      <family val="2"/>
    </font>
    <font>
      <b/>
      <sz val="10"/>
      <name val="Calibri"/>
      <family val="2"/>
    </font>
    <font>
      <b/>
      <sz val="10"/>
      <name val="Bookman Old Style"/>
      <family val="1"/>
    </font>
    <font>
      <sz val="10"/>
      <name val="Calibri"/>
      <family val="2"/>
    </font>
    <font>
      <sz val="10"/>
      <color rgb="FFFF0000"/>
      <name val="Arial"/>
      <family val="2"/>
    </font>
  </fonts>
  <fills count="7">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0"/>
        <bgColor indexed="64"/>
      </patternFill>
    </fill>
  </fills>
  <borders count="2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137">
    <xf numFmtId="0" fontId="0" fillId="0" borderId="0" xfId="0"/>
    <xf numFmtId="0" fontId="4" fillId="0" borderId="0" xfId="0" applyFont="1" applyAlignment="1">
      <alignment horizontal="left"/>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5" fillId="2" borderId="7" xfId="0" applyFont="1" applyFill="1" applyBorder="1" applyAlignment="1">
      <alignment horizontal="left" vertical="center" wrapText="1"/>
    </xf>
    <xf numFmtId="0" fontId="5" fillId="2" borderId="7" xfId="0" applyFont="1" applyFill="1" applyBorder="1" applyAlignment="1">
      <alignment horizontal="center" vertical="center" wrapText="1"/>
    </xf>
    <xf numFmtId="0" fontId="6" fillId="2" borderId="7" xfId="1" applyNumberFormat="1" applyFont="1" applyFill="1" applyBorder="1" applyAlignment="1">
      <alignment horizontal="center" vertical="center" wrapText="1"/>
    </xf>
    <xf numFmtId="0" fontId="5" fillId="2" borderId="8" xfId="1" applyNumberFormat="1" applyFont="1" applyFill="1" applyBorder="1" applyAlignment="1">
      <alignment horizontal="center" vertical="center" wrapText="1"/>
    </xf>
    <xf numFmtId="0" fontId="0" fillId="4" borderId="13" xfId="0" applyFill="1" applyBorder="1"/>
    <xf numFmtId="43" fontId="0" fillId="4" borderId="13" xfId="1" applyFont="1" applyFill="1" applyBorder="1" applyAlignment="1">
      <alignment horizontal="right"/>
    </xf>
    <xf numFmtId="43" fontId="9" fillId="4" borderId="14" xfId="1" applyFont="1" applyFill="1" applyBorder="1" applyAlignment="1">
      <alignment horizontal="right" vertical="center"/>
    </xf>
    <xf numFmtId="0" fontId="11" fillId="0" borderId="0" xfId="0" applyFont="1" applyAlignment="1">
      <alignment horizontal="left"/>
    </xf>
    <xf numFmtId="0" fontId="11" fillId="0" borderId="0" xfId="0" applyFont="1" applyAlignment="1">
      <alignment horizontal="center" vertical="center"/>
    </xf>
    <xf numFmtId="3" fontId="11" fillId="0" borderId="0" xfId="0" applyNumberFormat="1" applyFont="1" applyAlignment="1">
      <alignment horizontal="center" vertical="center"/>
    </xf>
    <xf numFmtId="43" fontId="11" fillId="0" borderId="0" xfId="1" applyFont="1" applyAlignment="1">
      <alignment horizontal="center" vertical="center"/>
    </xf>
    <xf numFmtId="0" fontId="0" fillId="5" borderId="13" xfId="0" applyFill="1" applyBorder="1"/>
    <xf numFmtId="0" fontId="8" fillId="5" borderId="13" xfId="1" applyNumberFormat="1" applyFont="1" applyFill="1" applyBorder="1" applyAlignment="1">
      <alignment horizontal="left" vertical="center" wrapText="1"/>
    </xf>
    <xf numFmtId="43" fontId="9" fillId="5" borderId="14" xfId="1" applyFont="1" applyFill="1" applyBorder="1" applyAlignment="1">
      <alignment horizontal="center" vertical="center"/>
    </xf>
    <xf numFmtId="0" fontId="0" fillId="0" borderId="18" xfId="0" applyBorder="1"/>
    <xf numFmtId="0" fontId="0" fillId="0" borderId="19" xfId="0" applyBorder="1"/>
    <xf numFmtId="43" fontId="0" fillId="0" borderId="5" xfId="1" applyFont="1" applyBorder="1"/>
    <xf numFmtId="0" fontId="0" fillId="0" borderId="5" xfId="0" applyBorder="1"/>
    <xf numFmtId="0" fontId="4" fillId="0" borderId="21" xfId="0" applyFont="1" applyBorder="1" applyAlignment="1">
      <alignment horizontal="left"/>
    </xf>
    <xf numFmtId="0" fontId="11" fillId="0" borderId="21" xfId="0" applyFont="1" applyBorder="1" applyAlignment="1">
      <alignment horizontal="center" vertical="center"/>
    </xf>
    <xf numFmtId="0" fontId="11" fillId="0" borderId="21" xfId="1" applyNumberFormat="1" applyFont="1" applyBorder="1" applyAlignment="1">
      <alignment horizontal="center" vertical="center"/>
    </xf>
    <xf numFmtId="0" fontId="11" fillId="0" borderId="22" xfId="1" applyNumberFormat="1" applyFont="1" applyBorder="1" applyAlignment="1">
      <alignment horizontal="center" vertical="center"/>
    </xf>
    <xf numFmtId="43" fontId="9" fillId="0" borderId="14" xfId="1" applyFont="1" applyFill="1" applyBorder="1" applyAlignment="1">
      <alignment horizontal="right" vertical="center"/>
    </xf>
    <xf numFmtId="0" fontId="0" fillId="0" borderId="0" xfId="0" applyFill="1"/>
    <xf numFmtId="0" fontId="14" fillId="0" borderId="13" xfId="0" applyFont="1" applyBorder="1" applyAlignment="1">
      <alignment horizontal="left" vertical="top" wrapText="1"/>
    </xf>
    <xf numFmtId="0" fontId="14" fillId="0" borderId="13" xfId="0" applyFont="1" applyBorder="1" applyAlignment="1">
      <alignment horizontal="center" vertical="center" wrapText="1"/>
    </xf>
    <xf numFmtId="43" fontId="14" fillId="0" borderId="13" xfId="1" applyFont="1" applyBorder="1" applyAlignment="1">
      <alignment horizontal="right" vertical="center" wrapText="1"/>
    </xf>
    <xf numFmtId="43" fontId="14" fillId="0" borderId="14" xfId="1" applyFont="1" applyBorder="1" applyAlignment="1">
      <alignment horizontal="right" vertical="center" wrapText="1"/>
    </xf>
    <xf numFmtId="0" fontId="14" fillId="0" borderId="13" xfId="0" applyFont="1" applyFill="1" applyBorder="1" applyAlignment="1">
      <alignment horizontal="left" vertical="center" wrapText="1"/>
    </xf>
    <xf numFmtId="0" fontId="19" fillId="0" borderId="13" xfId="0" applyFont="1" applyBorder="1"/>
    <xf numFmtId="43" fontId="19" fillId="0" borderId="13" xfId="1" applyFont="1" applyBorder="1" applyAlignment="1">
      <alignment horizontal="right"/>
    </xf>
    <xf numFmtId="0" fontId="19" fillId="0" borderId="13" xfId="0" applyFont="1" applyFill="1" applyBorder="1" applyAlignment="1">
      <alignment horizontal="left" vertical="center" wrapText="1"/>
    </xf>
    <xf numFmtId="0" fontId="5" fillId="2" borderId="6" xfId="0" applyFont="1" applyFill="1" applyBorder="1" applyAlignment="1">
      <alignment horizontal="center" vertical="center" wrapText="1"/>
    </xf>
    <xf numFmtId="0" fontId="13" fillId="0" borderId="17" xfId="0" applyFont="1" applyBorder="1" applyAlignment="1">
      <alignment horizontal="center" vertical="center"/>
    </xf>
    <xf numFmtId="0" fontId="11" fillId="0" borderId="20" xfId="0" applyFont="1" applyBorder="1" applyAlignment="1">
      <alignment horizontal="center" vertical="center"/>
    </xf>
    <xf numFmtId="0" fontId="21" fillId="0" borderId="4" xfId="0" applyFont="1" applyBorder="1" applyAlignment="1">
      <alignment horizontal="center" vertical="center" wrapText="1"/>
    </xf>
    <xf numFmtId="0" fontId="4" fillId="3" borderId="9" xfId="0" applyFont="1" applyFill="1" applyBorder="1" applyAlignment="1">
      <alignment horizontal="center" vertical="center"/>
    </xf>
    <xf numFmtId="0" fontId="4" fillId="4" borderId="9" xfId="0" applyFont="1" applyFill="1" applyBorder="1" applyAlignment="1">
      <alignment horizontal="center" vertical="center"/>
    </xf>
    <xf numFmtId="0" fontId="14" fillId="0" borderId="9" xfId="0" quotePrefix="1" applyFont="1" applyBorder="1" applyAlignment="1">
      <alignment horizontal="center" vertical="center" wrapText="1"/>
    </xf>
    <xf numFmtId="0" fontId="14" fillId="0" borderId="9" xfId="0" applyFont="1" applyBorder="1" applyAlignment="1">
      <alignment horizontal="center" vertical="center"/>
    </xf>
    <xf numFmtId="0" fontId="0" fillId="0" borderId="0" xfId="0" applyFont="1" applyAlignment="1">
      <alignment horizontal="center"/>
    </xf>
    <xf numFmtId="0" fontId="14" fillId="0" borderId="9" xfId="0" applyFont="1" applyFill="1" applyBorder="1" applyAlignment="1">
      <alignment horizontal="center" vertical="center"/>
    </xf>
    <xf numFmtId="0" fontId="19" fillId="0" borderId="13" xfId="0" applyFont="1" applyFill="1" applyBorder="1" applyAlignment="1">
      <alignment wrapText="1"/>
    </xf>
    <xf numFmtId="0" fontId="19" fillId="0" borderId="13" xfId="0" applyFont="1" applyFill="1" applyBorder="1" applyAlignment="1">
      <alignment horizontal="center" vertical="center"/>
    </xf>
    <xf numFmtId="0" fontId="14" fillId="0" borderId="13" xfId="0" applyFont="1" applyFill="1" applyBorder="1" applyAlignment="1">
      <alignment vertical="center"/>
    </xf>
    <xf numFmtId="43" fontId="19" fillId="0" borderId="13" xfId="1" applyFont="1" applyFill="1" applyBorder="1" applyAlignment="1">
      <alignment horizontal="right"/>
    </xf>
    <xf numFmtId="0" fontId="19" fillId="0" borderId="13" xfId="0" applyFont="1" applyFill="1" applyBorder="1" applyAlignment="1">
      <alignment vertical="center"/>
    </xf>
    <xf numFmtId="0" fontId="14" fillId="0" borderId="13" xfId="0" applyFont="1" applyBorder="1" applyAlignment="1">
      <alignment horizontal="left" vertical="center" wrapText="1"/>
    </xf>
    <xf numFmtId="0" fontId="14" fillId="0" borderId="4" xfId="0" applyFont="1" applyBorder="1" applyAlignment="1">
      <alignment horizontal="left" vertical="center"/>
    </xf>
    <xf numFmtId="0" fontId="8" fillId="0" borderId="9" xfId="0" quotePrefix="1" applyFont="1" applyBorder="1" applyAlignment="1">
      <alignment horizontal="left" vertical="center" wrapText="1"/>
    </xf>
    <xf numFmtId="0" fontId="8" fillId="0" borderId="13" xfId="0" applyFont="1" applyBorder="1" applyAlignment="1">
      <alignment horizontal="center" vertical="center" wrapText="1"/>
    </xf>
    <xf numFmtId="43" fontId="8" fillId="0" borderId="13" xfId="1" applyFont="1" applyBorder="1" applyAlignment="1">
      <alignment horizontal="right" vertical="center" wrapText="1"/>
    </xf>
    <xf numFmtId="43" fontId="8" fillId="0" borderId="14" xfId="1" applyFont="1" applyBorder="1" applyAlignment="1">
      <alignment horizontal="right" vertical="center" wrapText="1"/>
    </xf>
    <xf numFmtId="0" fontId="7" fillId="3" borderId="9" xfId="0" applyFont="1" applyFill="1" applyBorder="1" applyAlignment="1">
      <alignment horizontal="center" vertical="center"/>
    </xf>
    <xf numFmtId="0" fontId="4" fillId="4" borderId="15" xfId="0" applyFont="1" applyFill="1" applyBorder="1" applyAlignment="1">
      <alignment horizontal="center" vertical="center"/>
    </xf>
    <xf numFmtId="0" fontId="0" fillId="4" borderId="11" xfId="0" applyFill="1" applyBorder="1"/>
    <xf numFmtId="43" fontId="0" fillId="4" borderId="11" xfId="1" applyFont="1" applyFill="1" applyBorder="1" applyAlignment="1">
      <alignment horizontal="right"/>
    </xf>
    <xf numFmtId="43" fontId="9" fillId="4" borderId="12" xfId="1" applyFont="1" applyFill="1" applyBorder="1" applyAlignment="1">
      <alignment horizontal="right" vertical="center"/>
    </xf>
    <xf numFmtId="0" fontId="0" fillId="4" borderId="13" xfId="0" applyFill="1" applyBorder="1" applyAlignment="1">
      <alignment horizontal="center"/>
    </xf>
    <xf numFmtId="0" fontId="0" fillId="4" borderId="11" xfId="0" applyFill="1" applyBorder="1" applyAlignment="1">
      <alignment horizontal="center"/>
    </xf>
    <xf numFmtId="0" fontId="0" fillId="4" borderId="13" xfId="0" applyFill="1" applyBorder="1" applyAlignment="1">
      <alignment horizontal="left"/>
    </xf>
    <xf numFmtId="0" fontId="0" fillId="4" borderId="11" xfId="0" applyFill="1" applyBorder="1" applyAlignment="1">
      <alignment horizontal="left"/>
    </xf>
    <xf numFmtId="0" fontId="13" fillId="0" borderId="18" xfId="0" applyFont="1" applyBorder="1" applyAlignment="1">
      <alignment horizontal="left" vertical="center"/>
    </xf>
    <xf numFmtId="0" fontId="13" fillId="0" borderId="0" xfId="0" applyFont="1" applyAlignment="1">
      <alignment horizontal="left" vertical="center"/>
    </xf>
    <xf numFmtId="0" fontId="16" fillId="0" borderId="0" xfId="0" applyFont="1" applyAlignment="1">
      <alignment horizontal="left"/>
    </xf>
    <xf numFmtId="0" fontId="17" fillId="0" borderId="0" xfId="0" applyFont="1" applyAlignment="1">
      <alignment horizontal="left"/>
    </xf>
    <xf numFmtId="0" fontId="26" fillId="4" borderId="13" xfId="0" applyFont="1" applyFill="1" applyBorder="1" applyAlignment="1">
      <alignment horizontal="left"/>
    </xf>
    <xf numFmtId="0" fontId="7" fillId="4" borderId="9" xfId="0" applyFont="1" applyFill="1" applyBorder="1" applyAlignment="1">
      <alignment horizontal="center" vertical="center"/>
    </xf>
    <xf numFmtId="0" fontId="19" fillId="0" borderId="13" xfId="0" applyFont="1" applyFill="1" applyBorder="1" applyAlignment="1">
      <alignment vertical="top" wrapText="1"/>
    </xf>
    <xf numFmtId="0" fontId="19" fillId="0" borderId="13" xfId="0" applyFont="1" applyFill="1" applyBorder="1" applyAlignment="1">
      <alignment horizontal="left" vertical="top" wrapText="1"/>
    </xf>
    <xf numFmtId="0" fontId="14" fillId="0" borderId="9" xfId="0" applyFont="1" applyFill="1" applyBorder="1" applyAlignment="1">
      <alignment horizontal="center" vertical="top"/>
    </xf>
    <xf numFmtId="0" fontId="3" fillId="0" borderId="0" xfId="0" applyFont="1" applyAlignment="1">
      <alignment horizontal="center" vertical="center" wrapText="1"/>
    </xf>
    <xf numFmtId="0" fontId="19" fillId="0" borderId="13" xfId="0" applyFont="1" applyBorder="1" applyAlignment="1">
      <alignment horizontal="center"/>
    </xf>
    <xf numFmtId="0" fontId="0" fillId="5" borderId="13" xfId="0" applyFill="1" applyBorder="1" applyAlignment="1">
      <alignment horizontal="center"/>
    </xf>
    <xf numFmtId="0" fontId="0" fillId="0" borderId="18" xfId="0" applyBorder="1" applyAlignment="1">
      <alignment horizontal="center"/>
    </xf>
    <xf numFmtId="0" fontId="0" fillId="0" borderId="0" xfId="0" applyAlignment="1">
      <alignment horizontal="center"/>
    </xf>
    <xf numFmtId="0" fontId="14" fillId="6" borderId="13" xfId="0" applyFont="1" applyFill="1" applyBorder="1" applyAlignment="1">
      <alignment horizontal="left" vertical="top" wrapText="1"/>
    </xf>
    <xf numFmtId="0" fontId="20" fillId="5" borderId="13" xfId="0" applyFont="1" applyFill="1" applyBorder="1" applyAlignment="1">
      <alignment horizontal="left" vertical="top" wrapText="1"/>
    </xf>
    <xf numFmtId="0" fontId="20" fillId="5" borderId="13" xfId="0" applyFont="1" applyFill="1" applyBorder="1" applyAlignment="1">
      <alignment horizontal="center" vertical="center"/>
    </xf>
    <xf numFmtId="0" fontId="20" fillId="5" borderId="13" xfId="0" applyFont="1" applyFill="1" applyBorder="1" applyAlignment="1">
      <alignment vertical="center"/>
    </xf>
    <xf numFmtId="43" fontId="20" fillId="5" borderId="13" xfId="1" applyFont="1" applyFill="1" applyBorder="1" applyAlignment="1">
      <alignment horizontal="right"/>
    </xf>
    <xf numFmtId="43" fontId="9" fillId="5" borderId="14" xfId="1" applyFont="1" applyFill="1" applyBorder="1" applyAlignment="1">
      <alignment horizontal="right" vertical="center"/>
    </xf>
    <xf numFmtId="0" fontId="7" fillId="5" borderId="9" xfId="0" applyFont="1" applyFill="1" applyBorder="1" applyAlignment="1">
      <alignment horizontal="center" vertical="top"/>
    </xf>
    <xf numFmtId="0" fontId="7" fillId="5" borderId="9" xfId="0" applyFont="1" applyFill="1" applyBorder="1" applyAlignment="1">
      <alignment horizontal="center" vertical="center"/>
    </xf>
    <xf numFmtId="0" fontId="19" fillId="5" borderId="13" xfId="0" applyFont="1" applyFill="1" applyBorder="1" applyAlignment="1">
      <alignment vertical="top" wrapText="1"/>
    </xf>
    <xf numFmtId="0" fontId="19" fillId="5" borderId="13" xfId="0" applyFont="1" applyFill="1" applyBorder="1" applyAlignment="1">
      <alignment horizontal="center" vertical="center"/>
    </xf>
    <xf numFmtId="0" fontId="19" fillId="5" borderId="13" xfId="0" applyFont="1" applyFill="1" applyBorder="1" applyAlignment="1">
      <alignment vertical="center"/>
    </xf>
    <xf numFmtId="43" fontId="19" fillId="5" borderId="13" xfId="1" applyFont="1" applyFill="1" applyBorder="1" applyAlignment="1">
      <alignment horizontal="right"/>
    </xf>
    <xf numFmtId="0" fontId="26" fillId="0" borderId="0" xfId="0" applyFont="1"/>
    <xf numFmtId="0" fontId="9" fillId="5" borderId="9" xfId="0" quotePrefix="1" applyFont="1" applyFill="1" applyBorder="1" applyAlignment="1">
      <alignment horizontal="center" vertical="center" wrapText="1"/>
    </xf>
    <xf numFmtId="0" fontId="9" fillId="5" borderId="13" xfId="0" applyFont="1" applyFill="1" applyBorder="1" applyAlignment="1">
      <alignment horizontal="left" vertical="top" wrapText="1"/>
    </xf>
    <xf numFmtId="0" fontId="9" fillId="5" borderId="13" xfId="0" applyFont="1" applyFill="1" applyBorder="1" applyAlignment="1">
      <alignment horizontal="center" vertical="center" wrapText="1"/>
    </xf>
    <xf numFmtId="43" fontId="9" fillId="5" borderId="13" xfId="1" applyFont="1" applyFill="1" applyBorder="1" applyAlignment="1">
      <alignment horizontal="right" vertical="center" wrapText="1"/>
    </xf>
    <xf numFmtId="0" fontId="26" fillId="4" borderId="13" xfId="0" applyFont="1" applyFill="1" applyBorder="1" applyAlignment="1">
      <alignment horizontal="center"/>
    </xf>
    <xf numFmtId="0" fontId="26" fillId="4" borderId="13" xfId="0" applyFont="1" applyFill="1" applyBorder="1"/>
    <xf numFmtId="43" fontId="26" fillId="4" borderId="13" xfId="1" applyFont="1" applyFill="1" applyBorder="1" applyAlignment="1">
      <alignment horizontal="right"/>
    </xf>
    <xf numFmtId="0" fontId="20" fillId="6" borderId="13" xfId="0" applyFont="1" applyFill="1" applyBorder="1" applyAlignment="1">
      <alignment horizontal="left" vertical="top" wrapText="1"/>
    </xf>
    <xf numFmtId="43" fontId="20" fillId="6" borderId="13" xfId="1" applyFont="1" applyFill="1" applyBorder="1" applyAlignment="1">
      <alignment horizontal="right"/>
    </xf>
    <xf numFmtId="43" fontId="9" fillId="6" borderId="14" xfId="1" applyFont="1" applyFill="1" applyBorder="1" applyAlignment="1">
      <alignment horizontal="right" vertical="center"/>
    </xf>
    <xf numFmtId="0" fontId="0" fillId="6" borderId="0" xfId="0" applyFill="1"/>
    <xf numFmtId="0" fontId="19" fillId="6" borderId="13" xfId="0" applyFont="1" applyFill="1" applyBorder="1" applyAlignment="1">
      <alignment vertical="center"/>
    </xf>
    <xf numFmtId="0" fontId="19" fillId="6" borderId="13" xfId="0" applyFont="1" applyFill="1" applyBorder="1" applyAlignment="1">
      <alignment horizontal="center" vertical="center"/>
    </xf>
    <xf numFmtId="0" fontId="14" fillId="0" borderId="9" xfId="0" applyFont="1" applyBorder="1" applyAlignment="1">
      <alignment horizontal="center" vertical="top"/>
    </xf>
    <xf numFmtId="0" fontId="19" fillId="0" borderId="13" xfId="0" applyFont="1" applyBorder="1" applyAlignment="1">
      <alignment horizontal="center" vertical="top"/>
    </xf>
    <xf numFmtId="0" fontId="19" fillId="0" borderId="13" xfId="0" applyFont="1" applyBorder="1" applyAlignment="1">
      <alignment vertical="top"/>
    </xf>
    <xf numFmtId="43" fontId="19" fillId="0" borderId="13" xfId="1" applyFont="1" applyBorder="1" applyAlignment="1">
      <alignment horizontal="right" vertical="top"/>
    </xf>
    <xf numFmtId="43" fontId="19" fillId="0" borderId="13" xfId="0" applyNumberFormat="1" applyFont="1" applyBorder="1" applyAlignment="1">
      <alignment horizontal="right" vertical="top"/>
    </xf>
    <xf numFmtId="2" fontId="14" fillId="0" borderId="9" xfId="0" quotePrefix="1" applyNumberFormat="1" applyFont="1" applyBorder="1" applyAlignment="1">
      <alignment horizontal="center" vertical="center" wrapText="1"/>
    </xf>
    <xf numFmtId="0" fontId="9" fillId="6" borderId="13" xfId="0" applyFont="1" applyFill="1" applyBorder="1" applyAlignment="1">
      <alignment horizontal="left" vertical="top" wrapText="1"/>
    </xf>
    <xf numFmtId="0" fontId="14" fillId="0" borderId="13" xfId="0" applyFont="1" applyFill="1" applyBorder="1" applyAlignment="1">
      <alignment vertical="top" wrapText="1"/>
    </xf>
    <xf numFmtId="0" fontId="19" fillId="0" borderId="13" xfId="0" applyFont="1" applyFill="1" applyBorder="1" applyAlignment="1">
      <alignment horizontal="center"/>
    </xf>
    <xf numFmtId="0" fontId="19" fillId="0" borderId="13" xfId="0" applyFont="1" applyFill="1" applyBorder="1"/>
    <xf numFmtId="0" fontId="0" fillId="0" borderId="0" xfId="0" applyAlignment="1">
      <alignment vertical="top"/>
    </xf>
    <xf numFmtId="0" fontId="19" fillId="0" borderId="13" xfId="0" applyFont="1" applyFill="1" applyBorder="1" applyAlignment="1">
      <alignment vertical="center" wrapText="1"/>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43" fontId="7" fillId="3" borderId="10" xfId="0" applyNumberFormat="1" applyFont="1" applyFill="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5" fillId="0" borderId="4" xfId="0" applyFont="1" applyBorder="1" applyAlignment="1">
      <alignment horizontal="left" vertical="center"/>
    </xf>
    <xf numFmtId="0" fontId="15" fillId="0" borderId="0" xfId="0" applyFont="1" applyAlignment="1">
      <alignment horizontal="left" vertical="center"/>
    </xf>
    <xf numFmtId="0" fontId="7" fillId="3" borderId="10" xfId="0" applyFont="1" applyFill="1" applyBorder="1" applyAlignment="1">
      <alignment horizontal="left" vertical="center" wrapText="1"/>
    </xf>
    <xf numFmtId="0" fontId="0" fillId="0" borderId="11" xfId="0" applyBorder="1" applyAlignment="1">
      <alignment horizontal="left" vertical="center"/>
    </xf>
    <xf numFmtId="0" fontId="0" fillId="0" borderId="12" xfId="0" applyBorder="1" applyAlignment="1">
      <alignment horizontal="left" vertical="center"/>
    </xf>
    <xf numFmtId="0" fontId="7" fillId="3" borderId="10" xfId="0" applyFont="1" applyFill="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ECB5F-D71C-4472-BA2A-24982ECF1EF9}">
  <dimension ref="A1:I66"/>
  <sheetViews>
    <sheetView tabSelected="1" zoomScale="94" zoomScaleNormal="94" workbookViewId="0">
      <selection activeCell="B7" sqref="B7"/>
    </sheetView>
  </sheetViews>
  <sheetFormatPr defaultRowHeight="14.4" x14ac:dyDescent="0.3"/>
  <cols>
    <col min="1" max="1" width="9.33203125" style="12" customWidth="1"/>
    <col min="2" max="2" width="75.88671875" style="11" customWidth="1"/>
    <col min="3" max="3" width="10.109375" style="13" customWidth="1"/>
    <col min="4" max="4" width="9" style="12" customWidth="1"/>
    <col min="5" max="5" width="11.44140625" style="14" customWidth="1"/>
    <col min="6" max="6" width="17.109375" style="14" customWidth="1"/>
  </cols>
  <sheetData>
    <row r="1" spans="1:9" ht="15.6" thickBot="1" x14ac:dyDescent="0.35">
      <c r="A1" s="118" t="s">
        <v>19</v>
      </c>
      <c r="B1" s="119"/>
      <c r="C1" s="119"/>
      <c r="D1" s="119"/>
      <c r="E1" s="119"/>
      <c r="F1" s="120"/>
    </row>
    <row r="2" spans="1:9" ht="15" x14ac:dyDescent="0.3">
      <c r="A2" s="134" t="s">
        <v>21</v>
      </c>
      <c r="B2" s="135"/>
      <c r="C2" s="135"/>
      <c r="D2" s="135"/>
      <c r="E2" s="135"/>
      <c r="F2" s="136"/>
    </row>
    <row r="3" spans="1:9" ht="15.6" x14ac:dyDescent="0.3">
      <c r="A3" s="118" t="s">
        <v>20</v>
      </c>
      <c r="B3" s="119"/>
      <c r="C3" s="119"/>
      <c r="D3" s="119"/>
      <c r="E3" s="119"/>
      <c r="F3" s="120"/>
    </row>
    <row r="4" spans="1:9" ht="16.2" thickBot="1" x14ac:dyDescent="0.35">
      <c r="A4" s="39"/>
      <c r="B4" s="1"/>
      <c r="C4" s="75"/>
      <c r="D4" s="2"/>
      <c r="E4" s="2"/>
      <c r="F4" s="3"/>
    </row>
    <row r="5" spans="1:9" ht="26.25" customHeight="1" x14ac:dyDescent="0.3">
      <c r="A5" s="36" t="s">
        <v>0</v>
      </c>
      <c r="B5" s="4" t="s">
        <v>1</v>
      </c>
      <c r="C5" s="5" t="s">
        <v>2</v>
      </c>
      <c r="D5" s="5" t="s">
        <v>3</v>
      </c>
      <c r="E5" s="6" t="s">
        <v>4</v>
      </c>
      <c r="F5" s="7" t="s">
        <v>5</v>
      </c>
    </row>
    <row r="6" spans="1:9" ht="20.25" customHeight="1" x14ac:dyDescent="0.3">
      <c r="A6" s="40">
        <v>1</v>
      </c>
      <c r="B6" s="131" t="s">
        <v>16</v>
      </c>
      <c r="C6" s="129"/>
      <c r="D6" s="129"/>
      <c r="E6" s="129"/>
      <c r="F6" s="130"/>
    </row>
    <row r="7" spans="1:9" s="27" customFormat="1" ht="262.5" customHeight="1" x14ac:dyDescent="0.3">
      <c r="A7" s="53">
        <v>1.1000000000000001</v>
      </c>
      <c r="B7" s="51" t="s">
        <v>65</v>
      </c>
      <c r="C7" s="54">
        <v>1</v>
      </c>
      <c r="D7" s="54" t="s">
        <v>6</v>
      </c>
      <c r="E7" s="55"/>
      <c r="F7" s="56">
        <f>C7*E7</f>
        <v>0</v>
      </c>
    </row>
    <row r="8" spans="1:9" ht="15" x14ac:dyDescent="0.3">
      <c r="A8" s="41" t="s">
        <v>7</v>
      </c>
      <c r="B8" s="64"/>
      <c r="C8" s="62"/>
      <c r="D8" s="8"/>
      <c r="E8" s="9"/>
      <c r="F8" s="10">
        <f>F7</f>
        <v>0</v>
      </c>
    </row>
    <row r="9" spans="1:9" ht="15.6" x14ac:dyDescent="0.3">
      <c r="A9" s="40">
        <v>2</v>
      </c>
      <c r="B9" s="131" t="s">
        <v>26</v>
      </c>
      <c r="C9" s="129"/>
      <c r="D9" s="129"/>
      <c r="E9" s="129"/>
      <c r="F9" s="130"/>
    </row>
    <row r="10" spans="1:9" ht="215.25" customHeight="1" x14ac:dyDescent="0.3">
      <c r="A10" s="45">
        <v>2.1</v>
      </c>
      <c r="B10" s="46" t="s">
        <v>27</v>
      </c>
      <c r="C10" s="29">
        <v>1</v>
      </c>
      <c r="D10" s="29" t="s">
        <v>6</v>
      </c>
      <c r="E10" s="30"/>
      <c r="F10" s="31">
        <f>C10*E10</f>
        <v>0</v>
      </c>
    </row>
    <row r="11" spans="1:9" ht="15" x14ac:dyDescent="0.3">
      <c r="A11" s="41" t="s">
        <v>9</v>
      </c>
      <c r="B11" s="64"/>
      <c r="C11" s="62"/>
      <c r="D11" s="8"/>
      <c r="E11" s="9"/>
      <c r="F11" s="10">
        <f>F10</f>
        <v>0</v>
      </c>
    </row>
    <row r="12" spans="1:9" ht="15" x14ac:dyDescent="0.3">
      <c r="A12" s="58"/>
      <c r="B12" s="65"/>
      <c r="C12" s="63"/>
      <c r="D12" s="59"/>
      <c r="E12" s="60"/>
      <c r="F12" s="61"/>
    </row>
    <row r="13" spans="1:9" ht="15.6" x14ac:dyDescent="0.3">
      <c r="A13" s="40">
        <v>3</v>
      </c>
      <c r="B13" s="131" t="s">
        <v>63</v>
      </c>
      <c r="C13" s="132"/>
      <c r="D13" s="132"/>
      <c r="E13" s="132"/>
      <c r="F13" s="133"/>
    </row>
    <row r="14" spans="1:9" ht="228" customHeight="1" x14ac:dyDescent="0.3">
      <c r="A14" s="45">
        <v>3.1</v>
      </c>
      <c r="B14" s="73" t="s">
        <v>34</v>
      </c>
      <c r="C14" s="29">
        <v>1</v>
      </c>
      <c r="D14" s="29" t="s">
        <v>6</v>
      </c>
      <c r="E14" s="30"/>
      <c r="F14" s="31">
        <f>C14*E14</f>
        <v>0</v>
      </c>
      <c r="I14" s="116"/>
    </row>
    <row r="15" spans="1:9" ht="15.6" x14ac:dyDescent="0.3">
      <c r="A15" s="71" t="s">
        <v>13</v>
      </c>
      <c r="B15" s="70"/>
      <c r="C15" s="62"/>
      <c r="D15" s="8"/>
      <c r="E15" s="9"/>
      <c r="F15" s="10">
        <f>F14</f>
        <v>0</v>
      </c>
    </row>
    <row r="16" spans="1:9" ht="15.6" x14ac:dyDescent="0.3">
      <c r="A16" s="40">
        <v>4</v>
      </c>
      <c r="B16" s="131" t="s">
        <v>18</v>
      </c>
      <c r="C16" s="132"/>
      <c r="D16" s="132"/>
      <c r="E16" s="132"/>
      <c r="F16" s="133"/>
    </row>
    <row r="17" spans="1:6" s="27" customFormat="1" ht="219" customHeight="1" x14ac:dyDescent="0.3">
      <c r="A17" s="45" t="s">
        <v>22</v>
      </c>
      <c r="B17" s="72" t="s">
        <v>28</v>
      </c>
      <c r="C17" s="47">
        <v>220</v>
      </c>
      <c r="D17" s="48" t="s">
        <v>15</v>
      </c>
      <c r="E17" s="49"/>
      <c r="F17" s="26">
        <f t="shared" ref="F17:F28" si="0">C17*E17</f>
        <v>0</v>
      </c>
    </row>
    <row r="18" spans="1:6" s="27" customFormat="1" ht="139.19999999999999" customHeight="1" x14ac:dyDescent="0.3">
      <c r="A18" s="45">
        <v>4.2</v>
      </c>
      <c r="B18" s="72" t="s">
        <v>36</v>
      </c>
      <c r="C18" s="47">
        <v>40</v>
      </c>
      <c r="D18" s="48" t="s">
        <v>15</v>
      </c>
      <c r="E18" s="49"/>
      <c r="F18" s="26">
        <f t="shared" si="0"/>
        <v>0</v>
      </c>
    </row>
    <row r="19" spans="1:6" s="27" customFormat="1" ht="166.2" customHeight="1" x14ac:dyDescent="0.3">
      <c r="A19" s="45">
        <v>4.3</v>
      </c>
      <c r="B19" s="117" t="s">
        <v>37</v>
      </c>
      <c r="C19" s="47">
        <v>300</v>
      </c>
      <c r="D19" s="48" t="s">
        <v>15</v>
      </c>
      <c r="E19" s="49"/>
      <c r="F19" s="26">
        <f t="shared" si="0"/>
        <v>0</v>
      </c>
    </row>
    <row r="20" spans="1:6" ht="110.4" customHeight="1" x14ac:dyDescent="0.3">
      <c r="A20" s="42">
        <v>4.4000000000000004</v>
      </c>
      <c r="B20" s="80" t="s">
        <v>38</v>
      </c>
      <c r="C20" s="29">
        <v>386</v>
      </c>
      <c r="D20" s="29" t="s">
        <v>15</v>
      </c>
      <c r="E20" s="30"/>
      <c r="F20" s="26">
        <f t="shared" si="0"/>
        <v>0</v>
      </c>
    </row>
    <row r="21" spans="1:6" ht="116.4" customHeight="1" x14ac:dyDescent="0.3">
      <c r="A21" s="42">
        <v>4.5</v>
      </c>
      <c r="B21" s="80" t="s">
        <v>39</v>
      </c>
      <c r="C21" s="29">
        <v>200</v>
      </c>
      <c r="D21" s="29" t="s">
        <v>15</v>
      </c>
      <c r="E21" s="30"/>
      <c r="F21" s="26">
        <f t="shared" si="0"/>
        <v>0</v>
      </c>
    </row>
    <row r="22" spans="1:6" ht="128.4" customHeight="1" x14ac:dyDescent="0.3">
      <c r="A22" s="42">
        <v>4.5999999999999996</v>
      </c>
      <c r="B22" s="80" t="s">
        <v>40</v>
      </c>
      <c r="C22" s="29">
        <v>830</v>
      </c>
      <c r="D22" s="29" t="s">
        <v>15</v>
      </c>
      <c r="E22" s="30"/>
      <c r="F22" s="26">
        <f t="shared" si="0"/>
        <v>0</v>
      </c>
    </row>
    <row r="23" spans="1:6" ht="128.4" customHeight="1" x14ac:dyDescent="0.3">
      <c r="A23" s="42">
        <v>4.7</v>
      </c>
      <c r="B23" s="80" t="s">
        <v>41</v>
      </c>
      <c r="C23" s="29">
        <v>520</v>
      </c>
      <c r="D23" s="29" t="s">
        <v>15</v>
      </c>
      <c r="E23" s="30"/>
      <c r="F23" s="26">
        <f t="shared" si="0"/>
        <v>0</v>
      </c>
    </row>
    <row r="24" spans="1:6" ht="127.8" customHeight="1" x14ac:dyDescent="0.3">
      <c r="A24" s="42">
        <v>4.8</v>
      </c>
      <c r="B24" s="80" t="s">
        <v>42</v>
      </c>
      <c r="C24" s="29">
        <v>200</v>
      </c>
      <c r="D24" s="29" t="s">
        <v>15</v>
      </c>
      <c r="E24" s="30"/>
      <c r="F24" s="26">
        <f t="shared" si="0"/>
        <v>0</v>
      </c>
    </row>
    <row r="25" spans="1:6" ht="126" customHeight="1" x14ac:dyDescent="0.3">
      <c r="A25" s="42">
        <v>4.9000000000000004</v>
      </c>
      <c r="B25" s="80" t="s">
        <v>43</v>
      </c>
      <c r="C25" s="29">
        <v>760</v>
      </c>
      <c r="D25" s="29" t="s">
        <v>15</v>
      </c>
      <c r="E25" s="30"/>
      <c r="F25" s="26">
        <f t="shared" si="0"/>
        <v>0</v>
      </c>
    </row>
    <row r="26" spans="1:6" ht="115.8" customHeight="1" x14ac:dyDescent="0.3">
      <c r="A26" s="111">
        <v>4.0999999999999996</v>
      </c>
      <c r="B26" s="80" t="s">
        <v>44</v>
      </c>
      <c r="C26" s="29">
        <v>120</v>
      </c>
      <c r="D26" s="29" t="s">
        <v>15</v>
      </c>
      <c r="E26" s="30"/>
      <c r="F26" s="26">
        <f t="shared" si="0"/>
        <v>0</v>
      </c>
    </row>
    <row r="27" spans="1:6" ht="124.2" customHeight="1" x14ac:dyDescent="0.3">
      <c r="A27" s="111">
        <v>4.1100000000000003</v>
      </c>
      <c r="B27" s="80" t="s">
        <v>35</v>
      </c>
      <c r="C27" s="29">
        <v>60</v>
      </c>
      <c r="D27" s="29" t="s">
        <v>15</v>
      </c>
      <c r="E27" s="30"/>
      <c r="F27" s="26">
        <f t="shared" si="0"/>
        <v>0</v>
      </c>
    </row>
    <row r="28" spans="1:6" ht="153" customHeight="1" x14ac:dyDescent="0.3">
      <c r="A28" s="111">
        <v>4.12</v>
      </c>
      <c r="B28" s="112" t="s">
        <v>45</v>
      </c>
      <c r="C28" s="29">
        <v>6</v>
      </c>
      <c r="D28" s="29" t="s">
        <v>15</v>
      </c>
      <c r="E28" s="30"/>
      <c r="F28" s="26">
        <f t="shared" si="0"/>
        <v>0</v>
      </c>
    </row>
    <row r="29" spans="1:6" ht="15" x14ac:dyDescent="0.3">
      <c r="A29" s="41" t="s">
        <v>14</v>
      </c>
      <c r="B29" s="64"/>
      <c r="C29" s="62"/>
      <c r="D29" s="8"/>
      <c r="E29" s="9"/>
      <c r="F29" s="10">
        <f>SUM(F17:F28)</f>
        <v>0</v>
      </c>
    </row>
    <row r="30" spans="1:6" s="27" customFormat="1" ht="15.6" x14ac:dyDescent="0.3">
      <c r="A30" s="40">
        <v>5</v>
      </c>
      <c r="B30" s="131" t="s">
        <v>33</v>
      </c>
      <c r="C30" s="132"/>
      <c r="D30" s="132"/>
      <c r="E30" s="132"/>
      <c r="F30" s="133"/>
    </row>
    <row r="31" spans="1:6" s="27" customFormat="1" ht="247.8" customHeight="1" x14ac:dyDescent="0.3">
      <c r="A31" s="74">
        <v>5.0999999999999996</v>
      </c>
      <c r="B31" s="73" t="s">
        <v>31</v>
      </c>
      <c r="C31" s="47">
        <v>1</v>
      </c>
      <c r="D31" s="50" t="s">
        <v>6</v>
      </c>
      <c r="E31" s="49"/>
      <c r="F31" s="26">
        <f>C31*E31</f>
        <v>0</v>
      </c>
    </row>
    <row r="32" spans="1:6" s="103" customFormat="1" ht="156.6" customHeight="1" x14ac:dyDescent="0.3">
      <c r="A32" s="74">
        <v>5.2</v>
      </c>
      <c r="B32" s="100" t="s">
        <v>46</v>
      </c>
      <c r="C32" s="105">
        <v>8</v>
      </c>
      <c r="D32" s="104" t="s">
        <v>15</v>
      </c>
      <c r="E32" s="101"/>
      <c r="F32" s="102">
        <f>C32*E32</f>
        <v>0</v>
      </c>
    </row>
    <row r="33" spans="1:6" s="27" customFormat="1" ht="17.25" customHeight="1" x14ac:dyDescent="0.3">
      <c r="A33" s="86" t="s">
        <v>10</v>
      </c>
      <c r="B33" s="81"/>
      <c r="C33" s="82"/>
      <c r="D33" s="83"/>
      <c r="E33" s="84"/>
      <c r="F33" s="85">
        <f>F31+F32</f>
        <v>0</v>
      </c>
    </row>
    <row r="34" spans="1:6" s="27" customFormat="1" ht="15.6" x14ac:dyDescent="0.3">
      <c r="A34" s="40">
        <v>6</v>
      </c>
      <c r="B34" s="131" t="s">
        <v>47</v>
      </c>
      <c r="C34" s="132"/>
      <c r="D34" s="132"/>
      <c r="E34" s="132"/>
      <c r="F34" s="133"/>
    </row>
    <row r="35" spans="1:6" s="27" customFormat="1" ht="311.39999999999998" customHeight="1" x14ac:dyDescent="0.3">
      <c r="A35" s="45">
        <v>6.1</v>
      </c>
      <c r="B35" s="113" t="s">
        <v>64</v>
      </c>
      <c r="C35" s="47">
        <v>10</v>
      </c>
      <c r="D35" s="50" t="s">
        <v>29</v>
      </c>
      <c r="E35" s="49"/>
      <c r="F35" s="26">
        <f>C35*E35</f>
        <v>0</v>
      </c>
    </row>
    <row r="36" spans="1:6" s="27" customFormat="1" ht="19.5" customHeight="1" x14ac:dyDescent="0.3">
      <c r="A36" s="87" t="s">
        <v>17</v>
      </c>
      <c r="B36" s="88"/>
      <c r="C36" s="89"/>
      <c r="D36" s="90"/>
      <c r="E36" s="91"/>
      <c r="F36" s="85">
        <f>F35</f>
        <v>0</v>
      </c>
    </row>
    <row r="37" spans="1:6" s="27" customFormat="1" ht="15.6" x14ac:dyDescent="0.3">
      <c r="A37" s="40">
        <v>7</v>
      </c>
      <c r="B37" s="131" t="s">
        <v>48</v>
      </c>
      <c r="C37" s="132"/>
      <c r="D37" s="132"/>
      <c r="E37" s="132"/>
      <c r="F37" s="133"/>
    </row>
    <row r="38" spans="1:6" s="27" customFormat="1" ht="220.8" customHeight="1" x14ac:dyDescent="0.3">
      <c r="A38" s="45">
        <v>7.1</v>
      </c>
      <c r="B38" s="73" t="s">
        <v>49</v>
      </c>
      <c r="C38" s="47">
        <v>6</v>
      </c>
      <c r="D38" s="48" t="s">
        <v>8</v>
      </c>
      <c r="E38" s="49"/>
      <c r="F38" s="26">
        <f>C38*E38</f>
        <v>0</v>
      </c>
    </row>
    <row r="39" spans="1:6" ht="193.8" customHeight="1" x14ac:dyDescent="0.3">
      <c r="A39" s="42">
        <v>7.2</v>
      </c>
      <c r="B39" s="28" t="s">
        <v>32</v>
      </c>
      <c r="C39" s="29">
        <v>5</v>
      </c>
      <c r="D39" s="29" t="s">
        <v>30</v>
      </c>
      <c r="E39" s="30"/>
      <c r="F39" s="26">
        <f>C39*E39</f>
        <v>0</v>
      </c>
    </row>
    <row r="40" spans="1:6" s="92" customFormat="1" ht="18" customHeight="1" x14ac:dyDescent="0.3">
      <c r="A40" s="93" t="s">
        <v>23</v>
      </c>
      <c r="B40" s="94" t="s">
        <v>53</v>
      </c>
      <c r="C40" s="95"/>
      <c r="D40" s="95"/>
      <c r="E40" s="96"/>
      <c r="F40" s="85">
        <f>F38+F39</f>
        <v>0</v>
      </c>
    </row>
    <row r="41" spans="1:6" s="27" customFormat="1" ht="15.6" x14ac:dyDescent="0.3">
      <c r="A41" s="40">
        <v>8</v>
      </c>
      <c r="B41" s="131" t="s">
        <v>50</v>
      </c>
      <c r="C41" s="132"/>
      <c r="D41" s="132"/>
      <c r="E41" s="132"/>
      <c r="F41" s="133"/>
    </row>
    <row r="42" spans="1:6" ht="156.6" customHeight="1" x14ac:dyDescent="0.3">
      <c r="A42" s="42">
        <v>8.1</v>
      </c>
      <c r="B42" s="80" t="s">
        <v>51</v>
      </c>
      <c r="C42" s="29">
        <v>7</v>
      </c>
      <c r="D42" s="29" t="s">
        <v>8</v>
      </c>
      <c r="E42" s="30"/>
      <c r="F42" s="26">
        <f>C42*E42</f>
        <v>0</v>
      </c>
    </row>
    <row r="43" spans="1:6" ht="199.8" customHeight="1" x14ac:dyDescent="0.3">
      <c r="A43" s="42">
        <v>8.1999999999999993</v>
      </c>
      <c r="B43" s="32" t="s">
        <v>54</v>
      </c>
      <c r="C43" s="29">
        <v>2</v>
      </c>
      <c r="D43" s="29" t="s">
        <v>8</v>
      </c>
      <c r="E43" s="30"/>
      <c r="F43" s="26">
        <f>C43*E43</f>
        <v>0</v>
      </c>
    </row>
    <row r="44" spans="1:6" s="92" customFormat="1" ht="18" customHeight="1" x14ac:dyDescent="0.3">
      <c r="A44" s="93" t="s">
        <v>24</v>
      </c>
      <c r="B44" s="94" t="s">
        <v>52</v>
      </c>
      <c r="C44" s="95"/>
      <c r="D44" s="95"/>
      <c r="E44" s="96"/>
      <c r="F44" s="85">
        <f>SUM(F42:F43)</f>
        <v>0</v>
      </c>
    </row>
    <row r="45" spans="1:6" ht="22.8" customHeight="1" x14ac:dyDescent="0.3">
      <c r="A45" s="57">
        <v>9</v>
      </c>
      <c r="B45" s="121">
        <f>C46*E46</f>
        <v>0</v>
      </c>
      <c r="C45" s="122"/>
      <c r="D45" s="122"/>
      <c r="E45" s="122"/>
      <c r="F45" s="123"/>
    </row>
    <row r="46" spans="1:6" ht="111" customHeight="1" x14ac:dyDescent="0.3">
      <c r="A46" s="106">
        <v>9.1</v>
      </c>
      <c r="B46" s="73" t="s">
        <v>55</v>
      </c>
      <c r="C46" s="107">
        <v>2</v>
      </c>
      <c r="D46" s="108" t="s">
        <v>8</v>
      </c>
      <c r="E46" s="109"/>
      <c r="F46" s="110">
        <f>C46*E46</f>
        <v>0</v>
      </c>
    </row>
    <row r="47" spans="1:6" ht="145.80000000000001" customHeight="1" x14ac:dyDescent="0.3">
      <c r="A47" s="43">
        <v>9.1999999999999993</v>
      </c>
      <c r="B47" s="35" t="s">
        <v>56</v>
      </c>
      <c r="C47" s="76">
        <v>7</v>
      </c>
      <c r="D47" s="33" t="s">
        <v>8</v>
      </c>
      <c r="E47" s="34"/>
      <c r="F47" s="110">
        <f t="shared" ref="F47:F50" si="1">C47*E47</f>
        <v>0</v>
      </c>
    </row>
    <row r="48" spans="1:6" ht="122.4" customHeight="1" x14ac:dyDescent="0.3">
      <c r="A48" s="43">
        <v>9.3000000000000007</v>
      </c>
      <c r="B48" s="35" t="s">
        <v>57</v>
      </c>
      <c r="C48" s="76">
        <v>7</v>
      </c>
      <c r="D48" s="33" t="s">
        <v>8</v>
      </c>
      <c r="E48" s="34"/>
      <c r="F48" s="110">
        <f t="shared" si="1"/>
        <v>0</v>
      </c>
    </row>
    <row r="49" spans="1:6" s="27" customFormat="1" ht="127.8" customHeight="1" x14ac:dyDescent="0.3">
      <c r="A49" s="45">
        <v>9.4</v>
      </c>
      <c r="B49" s="35" t="s">
        <v>58</v>
      </c>
      <c r="C49" s="114">
        <v>1</v>
      </c>
      <c r="D49" s="115" t="s">
        <v>8</v>
      </c>
      <c r="E49" s="49"/>
      <c r="F49" s="110">
        <f t="shared" si="1"/>
        <v>0</v>
      </c>
    </row>
    <row r="50" spans="1:6" ht="117" customHeight="1" x14ac:dyDescent="0.3">
      <c r="A50" s="43">
        <v>9.5</v>
      </c>
      <c r="B50" s="35" t="s">
        <v>59</v>
      </c>
      <c r="C50" s="76">
        <v>1</v>
      </c>
      <c r="D50" s="33" t="s">
        <v>8</v>
      </c>
      <c r="E50" s="34"/>
      <c r="F50" s="110">
        <f t="shared" si="1"/>
        <v>0</v>
      </c>
    </row>
    <row r="51" spans="1:6" s="92" customFormat="1" ht="15.6" x14ac:dyDescent="0.3">
      <c r="A51" s="71" t="s">
        <v>25</v>
      </c>
      <c r="B51" s="70"/>
      <c r="C51" s="97"/>
      <c r="D51" s="98"/>
      <c r="E51" s="99"/>
      <c r="F51" s="10">
        <f>SUM(F46:F50)</f>
        <v>0</v>
      </c>
    </row>
    <row r="52" spans="1:6" ht="15.6" x14ac:dyDescent="0.3">
      <c r="A52" s="57">
        <v>10</v>
      </c>
      <c r="B52" s="128" t="s">
        <v>60</v>
      </c>
      <c r="C52" s="129"/>
      <c r="D52" s="129"/>
      <c r="E52" s="129"/>
      <c r="F52" s="130"/>
    </row>
    <row r="53" spans="1:6" ht="168.6" customHeight="1" x14ac:dyDescent="0.3">
      <c r="A53" s="42">
        <v>10.1</v>
      </c>
      <c r="B53" s="51" t="s">
        <v>61</v>
      </c>
      <c r="C53" s="29">
        <v>2</v>
      </c>
      <c r="D53" s="29" t="s">
        <v>3</v>
      </c>
      <c r="E53" s="30"/>
      <c r="F53" s="31">
        <f>C53*E53</f>
        <v>0</v>
      </c>
    </row>
    <row r="54" spans="1:6" s="92" customFormat="1" ht="15.6" x14ac:dyDescent="0.3">
      <c r="A54" s="71" t="s">
        <v>62</v>
      </c>
      <c r="B54" s="70"/>
      <c r="C54" s="97"/>
      <c r="D54" s="98"/>
      <c r="E54" s="99"/>
      <c r="F54" s="10">
        <f>F53</f>
        <v>0</v>
      </c>
    </row>
    <row r="55" spans="1:6" ht="17.399999999999999" x14ac:dyDescent="0.3">
      <c r="A55" s="124" t="s">
        <v>11</v>
      </c>
      <c r="B55" s="125"/>
      <c r="C55" s="77"/>
      <c r="D55" s="15"/>
      <c r="E55" s="16"/>
      <c r="F55" s="17">
        <f>F8+F11+F15+F29+F33+F36+F40+F44+F51+F54</f>
        <v>0</v>
      </c>
    </row>
    <row r="56" spans="1:6" x14ac:dyDescent="0.3">
      <c r="A56" s="37"/>
      <c r="B56" s="66"/>
      <c r="C56" s="78"/>
      <c r="D56" s="18"/>
      <c r="E56" s="18"/>
      <c r="F56" s="19"/>
    </row>
    <row r="57" spans="1:6" x14ac:dyDescent="0.3">
      <c r="A57" s="52" t="s">
        <v>12</v>
      </c>
      <c r="B57" s="67"/>
      <c r="C57" s="79"/>
      <c r="D57"/>
      <c r="E57"/>
      <c r="F57" s="20"/>
    </row>
    <row r="58" spans="1:6" x14ac:dyDescent="0.3">
      <c r="A58" s="126"/>
      <c r="B58" s="127"/>
      <c r="C58" s="127"/>
      <c r="D58" s="127"/>
      <c r="E58"/>
      <c r="F58" s="21"/>
    </row>
    <row r="59" spans="1:6" ht="16.2" thickBot="1" x14ac:dyDescent="0.35">
      <c r="A59" s="38"/>
      <c r="B59" s="22"/>
      <c r="C59" s="23"/>
      <c r="D59" s="23"/>
      <c r="E59" s="24"/>
      <c r="F59" s="25"/>
    </row>
    <row r="64" spans="1:6" ht="17.399999999999999" x14ac:dyDescent="0.35">
      <c r="A64" s="44"/>
      <c r="B64" s="68"/>
      <c r="C64" s="79"/>
      <c r="D64"/>
      <c r="E64"/>
      <c r="F64"/>
    </row>
    <row r="65" spans="1:6" ht="15" x14ac:dyDescent="0.35">
      <c r="A65" s="44"/>
      <c r="B65" s="69"/>
      <c r="C65" s="79"/>
      <c r="D65"/>
      <c r="E65"/>
      <c r="F65"/>
    </row>
    <row r="66" spans="1:6" ht="15" x14ac:dyDescent="0.35">
      <c r="A66" s="44"/>
      <c r="B66" s="69"/>
      <c r="C66" s="79"/>
      <c r="D66"/>
      <c r="E66"/>
      <c r="F66"/>
    </row>
  </sheetData>
  <mergeCells count="15">
    <mergeCell ref="A1:F1"/>
    <mergeCell ref="B45:F45"/>
    <mergeCell ref="A55:B55"/>
    <mergeCell ref="A58:D58"/>
    <mergeCell ref="B52:F52"/>
    <mergeCell ref="B16:F16"/>
    <mergeCell ref="A2:F2"/>
    <mergeCell ref="A3:F3"/>
    <mergeCell ref="B9:F9"/>
    <mergeCell ref="B6:F6"/>
    <mergeCell ref="B30:F30"/>
    <mergeCell ref="B34:F34"/>
    <mergeCell ref="B37:F37"/>
    <mergeCell ref="B41:F41"/>
    <mergeCell ref="B13:F13"/>
  </mergeCells>
  <dataValidations count="1">
    <dataValidation type="list" allowBlank="1" showInputMessage="1" showErrorMessage="1" sqref="D65573 D131109 D196645 D262181 D327717 D393253 D458789 D524325 D589861 D655397 D720933 D786469 D852005 D917541 D983077 D65543 D131079 D196615 D262151 D327687 D393223 D458759 D524295 D589831 D655367 D720903 D786439 D851975 D917511 D983047 D65553 D131089 D196625 D262161 D327697 D393233 D458769 D524305 D589841 D655377 D720913 D786449 D851985 D917521 D983057" xr:uid="{5FEA7D31-92A6-423C-A0BD-7F48C6DA4B59}">
      <formula1>#REF!</formula1>
    </dataValidation>
  </dataValidations>
  <pageMargins left="0.7" right="0.7" top="0.75" bottom="0.75" header="0.3" footer="0.3"/>
  <pageSetup scale="9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MATHIAS PIERRE</dc:creator>
  <cp:lastModifiedBy>MATHIAS PIERRE</cp:lastModifiedBy>
  <dcterms:created xsi:type="dcterms:W3CDTF">2020-07-15T22:23:54Z</dcterms:created>
  <dcterms:modified xsi:type="dcterms:W3CDTF">2021-07-19T14:20:28Z</dcterms:modified>
</cp:coreProperties>
</file>