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MATHIAS PIERRE\Documents\REGLEAU_MPI\APPEL D'OFFRES\27-DAO Réparation PE La Vallée (07-21)\"/>
    </mc:Choice>
  </mc:AlternateContent>
  <xr:revisionPtr revIDLastSave="0" documentId="13_ncr:1_{29DEEC10-12D0-4941-8079-87B952E09354}" xr6:coauthVersionLast="47" xr6:coauthVersionMax="47" xr10:uidLastSave="{00000000-0000-0000-0000-000000000000}"/>
  <bookViews>
    <workbookView xWindow="-108" yWindow="-108" windowWidth="23256" windowHeight="12576" activeTab="11" xr2:uid="{00000000-000D-0000-FFFF-FFFF00000000}"/>
  </bookViews>
  <sheets>
    <sheet name="Mobilisation" sheetId="12" r:id="rId1"/>
    <sheet name="Source la Fleur" sheetId="1" r:id="rId2"/>
    <sheet name="Source Julien" sheetId="2" r:id="rId3"/>
    <sheet name="Source  K-Jn Louis" sheetId="3" r:id="rId4"/>
    <sheet name="Source Ti boucan" sheetId="5" r:id="rId5"/>
    <sheet name="Source Bwa wouj" sheetId="6" r:id="rId6"/>
    <sheet name="Source Nan Trou" sheetId="7" r:id="rId7"/>
    <sheet name="Source Bouchereau" sheetId="8" r:id="rId8"/>
    <sheet name="Source Titabe" sheetId="9" r:id="rId9"/>
    <sheet name="Source Hilaire" sheetId="10" r:id="rId10"/>
    <sheet name="Source Dlo Dil" sheetId="11" r:id="rId11"/>
    <sheet name="Budget Total" sheetId="17"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C13" i="17" l="1"/>
  <c r="F14" i="11"/>
  <c r="F21" i="11"/>
  <c r="F17" i="11"/>
  <c r="F15" i="11"/>
  <c r="F11" i="11"/>
  <c r="F8" i="11"/>
  <c r="F23" i="11"/>
  <c r="F25" i="11"/>
  <c r="F22" i="10"/>
  <c r="F21" i="10"/>
  <c r="F24" i="10"/>
  <c r="F18" i="10"/>
  <c r="F13" i="10"/>
  <c r="F11" i="10"/>
  <c r="F9" i="10"/>
  <c r="F27" i="9"/>
  <c r="F25" i="9"/>
  <c r="F18" i="9"/>
  <c r="F29" i="9"/>
  <c r="F20" i="9"/>
  <c r="F16" i="9"/>
  <c r="F11" i="9"/>
  <c r="F9" i="9"/>
  <c r="F38" i="8"/>
  <c r="F40" i="8"/>
  <c r="F36" i="8"/>
  <c r="F33" i="8"/>
  <c r="F27" i="8"/>
  <c r="F25" i="8"/>
  <c r="F20" i="8"/>
  <c r="F18" i="8"/>
  <c r="F16" i="8"/>
  <c r="F14" i="8"/>
  <c r="F12" i="8"/>
  <c r="F9" i="8"/>
  <c r="F65" i="7"/>
  <c r="F63" i="7"/>
  <c r="F62" i="7"/>
  <c r="F59" i="7"/>
  <c r="F58" i="7"/>
  <c r="F52" i="7"/>
  <c r="F50" i="7"/>
  <c r="F48" i="7"/>
  <c r="F44" i="7"/>
  <c r="F42" i="7"/>
  <c r="F40" i="7"/>
  <c r="F37" i="7"/>
  <c r="F34" i="7"/>
  <c r="F33" i="7"/>
  <c r="F30" i="7"/>
  <c r="F27" i="7"/>
  <c r="F25" i="7"/>
  <c r="F20" i="7"/>
  <c r="F18" i="7"/>
  <c r="F16" i="7"/>
  <c r="F14" i="7"/>
  <c r="F12" i="7"/>
  <c r="F9" i="7"/>
  <c r="F63" i="6"/>
  <c r="F62" i="6"/>
  <c r="F59" i="6"/>
  <c r="F58" i="6"/>
  <c r="F62" i="5"/>
  <c r="F65" i="6"/>
  <c r="F52" i="6"/>
  <c r="F50" i="6"/>
  <c r="F48" i="6"/>
  <c r="F44" i="6"/>
  <c r="F42" i="6"/>
  <c r="F40" i="6"/>
  <c r="F37" i="6"/>
  <c r="F34" i="6"/>
  <c r="F33" i="6"/>
  <c r="F30" i="6"/>
  <c r="F27" i="6"/>
  <c r="F25" i="6"/>
  <c r="F20" i="6"/>
  <c r="F18" i="6"/>
  <c r="F16" i="6"/>
  <c r="F14" i="6"/>
  <c r="F12" i="6"/>
  <c r="F9" i="6"/>
  <c r="F59" i="5"/>
  <c r="F57" i="5"/>
  <c r="F64" i="5"/>
  <c r="F52" i="5"/>
  <c r="F50" i="5"/>
  <c r="F48" i="5"/>
  <c r="F44" i="5"/>
  <c r="F42" i="5"/>
  <c r="F40" i="5"/>
  <c r="F37" i="5"/>
  <c r="F34" i="5"/>
  <c r="F33" i="5"/>
  <c r="F30" i="5"/>
  <c r="F27" i="5"/>
  <c r="F25" i="5"/>
  <c r="F20" i="5"/>
  <c r="F18" i="5"/>
  <c r="F16" i="5"/>
  <c r="F14" i="5"/>
  <c r="F12" i="5"/>
  <c r="F9" i="5"/>
  <c r="F62" i="2"/>
  <c r="F63" i="2"/>
  <c r="F11" i="3"/>
  <c r="F54" i="3"/>
  <c r="F52" i="3"/>
  <c r="F50" i="3"/>
  <c r="F44" i="3"/>
  <c r="F42" i="3"/>
  <c r="F37" i="3"/>
  <c r="F35" i="3"/>
  <c r="F33" i="3"/>
  <c r="F30" i="3"/>
  <c r="F27" i="3"/>
  <c r="F26" i="3"/>
  <c r="F23" i="3"/>
  <c r="F20" i="3"/>
  <c r="F18" i="3"/>
  <c r="F13" i="3"/>
  <c r="F9" i="3"/>
  <c r="F58" i="2"/>
  <c r="F59" i="2"/>
  <c r="F26" i="11" l="1"/>
  <c r="F18" i="11"/>
  <c r="F29" i="11" s="1"/>
  <c r="F21" i="7"/>
  <c r="F53" i="7"/>
  <c r="F21" i="6"/>
  <c r="F45" i="6"/>
  <c r="F53" i="6"/>
  <c r="F25" i="10"/>
  <c r="F66" i="7"/>
  <c r="F14" i="10"/>
  <c r="F12" i="9"/>
  <c r="F21" i="9"/>
  <c r="F30" i="9"/>
  <c r="F28" i="8"/>
  <c r="F41" i="8"/>
  <c r="F21" i="8"/>
  <c r="F45" i="7"/>
  <c r="F66" i="6"/>
  <c r="F21" i="5"/>
  <c r="F53" i="5"/>
  <c r="F65" i="5"/>
  <c r="F45" i="5"/>
  <c r="F55" i="3"/>
  <c r="F45" i="3"/>
  <c r="F14" i="3"/>
  <c r="F38" i="3"/>
  <c r="F65" i="2"/>
  <c r="F66" i="2"/>
  <c r="F52" i="2"/>
  <c r="F50" i="2"/>
  <c r="F48" i="2"/>
  <c r="F44" i="2"/>
  <c r="F42" i="2"/>
  <c r="F40" i="2"/>
  <c r="F37" i="2"/>
  <c r="F34" i="2"/>
  <c r="F33" i="2"/>
  <c r="F30" i="2"/>
  <c r="F27" i="2"/>
  <c r="F25" i="2"/>
  <c r="F20" i="2"/>
  <c r="F18" i="2"/>
  <c r="F16" i="2"/>
  <c r="F14" i="2"/>
  <c r="F12" i="2"/>
  <c r="F9" i="2"/>
  <c r="F61" i="1"/>
  <c r="F59" i="1"/>
  <c r="F57" i="1"/>
  <c r="F52" i="1"/>
  <c r="F50" i="1"/>
  <c r="F48" i="1"/>
  <c r="F44" i="1"/>
  <c r="F42" i="1"/>
  <c r="F40" i="1"/>
  <c r="F37" i="1"/>
  <c r="F34" i="1"/>
  <c r="F33" i="1"/>
  <c r="F30" i="1"/>
  <c r="F27" i="1"/>
  <c r="F25" i="1"/>
  <c r="F20" i="1"/>
  <c r="F18" i="1"/>
  <c r="F16" i="1"/>
  <c r="F14" i="1"/>
  <c r="F12" i="1"/>
  <c r="F9" i="1"/>
  <c r="F68" i="6" l="1"/>
  <c r="F27" i="10"/>
  <c r="F32" i="9"/>
  <c r="F43" i="8"/>
  <c r="F68" i="7"/>
  <c r="F53" i="1"/>
  <c r="F62" i="1"/>
  <c r="F67" i="5"/>
  <c r="F57" i="3"/>
  <c r="F53" i="2"/>
  <c r="F45" i="2"/>
  <c r="F21" i="2"/>
  <c r="F21" i="1"/>
  <c r="F45" i="1"/>
  <c r="F64" i="1" l="1"/>
  <c r="F68" i="2"/>
</calcChain>
</file>

<file path=xl/sharedStrings.xml><?xml version="1.0" encoding="utf-8"?>
<sst xmlns="http://schemas.openxmlformats.org/spreadsheetml/2006/main" count="705" uniqueCount="161">
  <si>
    <t>PREPARATION DOSSIER TECHNIQUE POUR LA REPARATION DE 10 POINTS D'EAU DANS LA COMMUNE DE LA VALLEE DE JACMEL</t>
  </si>
  <si>
    <t>Captage</t>
  </si>
  <si>
    <t>Chapitre</t>
  </si>
  <si>
    <t>Designation des prix</t>
  </si>
  <si>
    <t>U</t>
  </si>
  <si>
    <t>Quantite</t>
  </si>
  <si>
    <t>Prix unitaire</t>
  </si>
  <si>
    <t>Prix</t>
  </si>
  <si>
    <t>Mobilisation et Implantation Reservoir</t>
  </si>
  <si>
    <t>Ce prix remunere la fourniture et la mise a pied d'oeuvre des travaux; des installations et materiel necessaire a l'execution, il comprend egalement le rempliement du chantier, et de la nettoyage du site a la fin des travaux; il inclus toute sujetions. Il s'applique au metre carre,</t>
  </si>
  <si>
    <t>Le metre carre</t>
  </si>
  <si>
    <t>m2</t>
  </si>
  <si>
    <t xml:space="preserve">Fouille </t>
  </si>
  <si>
    <t>Ce prix rémunère les travaux nécessaires aux excavations pour l'implantation du captage ; il comprend toutes sujétions d’extraction,  de fouille, d'évacuation des déblais des fouilles . Il s'applique au mètre cube</t>
  </si>
  <si>
    <t>Le mètre cube</t>
  </si>
  <si>
    <t>m3</t>
  </si>
  <si>
    <t>Maçonnerie d'agglomérées en élévation (Roche)</t>
  </si>
  <si>
    <t>Ce prix rémunère le mètre cube de maconnerie effectué. Il comprend : La fourniture, le transport et la mise en place des matériaux nécessaires pour la maconnerie. Il comprend également la main d'oeuvre et toutes sujétions d'exécution comprises</t>
  </si>
  <si>
    <t>Enduit au mortier</t>
  </si>
  <si>
    <t>Ce prix rémunère la fourniture et la mise en oeuvre des matériaux et matériel nécessaire à l’exécution d’enduit au mortier ; il comprend toutes suggestions. Il s'applique au mètre carré.</t>
  </si>
  <si>
    <t>Beton dalle boite captage</t>
  </si>
  <si>
    <t>Ce prix rémunère la fourniture, le transport et la mise en oeuvre de matériaux et matériel nécessaires à l'exécution du béton armé ; il comprend le ferraillage ainsi que la mise en place des armatures, la manutention, la mise en place, la vibration, le coffrage, le décoffrage, l'étayage du béton ; il inclut toutes sujétions.</t>
  </si>
  <si>
    <t>Trappe d'accès</t>
  </si>
  <si>
    <t>Ce prix rémunère la fourniture et la mise en oeuvre de matériaux et matériel nécessaires au confectionnement de trappe de visite en fer forgé, tole 1/8, il comprend toutes sujétions et s'applique à l'unité.</t>
  </si>
  <si>
    <t>u</t>
  </si>
  <si>
    <t xml:space="preserve">Total  1 :Boite captage </t>
  </si>
  <si>
    <t>Construction Reservoir</t>
  </si>
  <si>
    <t>Fonçage</t>
  </si>
  <si>
    <t>Ce prix rémunère le mètre carré de fonçage effectué. Il comprend : La fourniture, le transport et la mise en place des matériaux nécessaires pour le fonçage. Il comprend également la main d'oeuvre et toutes sujétions d'exécution comprises</t>
  </si>
  <si>
    <t>Infrastructure en Béton Armé</t>
  </si>
  <si>
    <t>Béton de propreté   Q150</t>
  </si>
  <si>
    <t>Ce prix rémunère la fourniture, le transport et la mise en oeuvre de matériaux et matériel nécessaires à l'exécution du béton de propreté de 5cm d'épaisseur; il s'applique au mètre cube de béton de propreté.</t>
  </si>
  <si>
    <t>Béton  Q350</t>
  </si>
  <si>
    <t>Ce prix rémunère la fourniture, le transport et la mise en oeuvre de matériaux et matériel nécessaires à l'exécution du béton armé ; il comprend le ferraillage ainsi que la mise en place des armatures, la manutention, la mise en place, la vibration, le coffrage, le décoffrage, l'étayage du béton ; il inclut toutes sujétions. en métre cube</t>
  </si>
  <si>
    <t>Beton radier du reservoir</t>
  </si>
  <si>
    <t>Beton  poteaux</t>
  </si>
  <si>
    <t>MAÇONNERIE</t>
  </si>
  <si>
    <t>Ce prix rémunère la fourniture et la mise en oeuvre des matériaux et matériel nécessaires à l'exécution de maçonnerie d'agglomérés en élévation. Il comprend toutes sujétions. Il s'applique au mètre cube de maçonnerie mis en place</t>
  </si>
  <si>
    <t>TRAVAUX DE FINITION</t>
  </si>
  <si>
    <t>Crepisage Enduit au mortier</t>
  </si>
  <si>
    <t>Ce prix rémunère la fourniture et la mise en oeuvre des matériaux et matériel nécessaire à l’exécution d’enduit au mortier ; il comprend toutes suggestions. Il s'applique au mètre carré. Epaisseur :3cm</t>
  </si>
  <si>
    <t>Beton dalle reservoir</t>
  </si>
  <si>
    <t>Trappe de visite</t>
  </si>
  <si>
    <t>Ce prix rémunère la fourniture et la mise en oeuvre de matériaux et matériel nécessaires au confectionnement de trappe de visite en fer forgé, tole 1/8 0.70x0.70 il comprend toutes sujétions et s'applique à l'unité.</t>
  </si>
  <si>
    <t>Total 2 : reservoir</t>
  </si>
  <si>
    <t>Tuyau Alimentation 2'' PEHDPN16.</t>
  </si>
  <si>
    <t>Ce prix rémunère la fourniture et la mise en oeuvre des matériaux et matériel nécessaires à la pose des tuyaux 2'' PEHDPN16. Il comprend également les travaux de fouilles nécessaires pour la mise en place des travaux. Il inclut les pièces et accessoires et comprend toutes sujétions. Il s'applique en metre lineaire.</t>
  </si>
  <si>
    <t>ml</t>
  </si>
  <si>
    <t>Robinet Talbot</t>
  </si>
  <si>
    <t>Ce prix rémunère la fourniture et la mise en oeuvre des matériaux et matériel nécessaires à la pose des Robinet talbot. Il comprend également les travaux nécessaires pour la mise en place des robinet. Il inclut les pièces et accessoires et comprend toutes sujétions. Il s'applique en unité.</t>
  </si>
  <si>
    <t xml:space="preserve">Tuyau de puisage 3/4 et accessoires 3/4 Galvanisé </t>
  </si>
  <si>
    <t>Ce prix rémunère la fourniture et la mise en oeuvre des matériaux et matériel nécessaires à la pose des tuyaux de puisage. Il comprend également les travaux de fouilles nécessaires pour la mise en place des travaux. Il inclut les pièces et accessoires et comprend toutes sujétions. Il s'applique en metre lineaire.</t>
  </si>
  <si>
    <t>Total 3 :  Alimentation et puisage</t>
  </si>
  <si>
    <t>Construction des  Murs de protection</t>
  </si>
  <si>
    <t>Maçonnerie de Roche</t>
  </si>
  <si>
    <t>Ce prix rémunère la fourniture et la mise en oeuvre des matériaux et matériel nécessaires à l'exécution de maçonnerie d'agglomérés en élévation non armé pour la construction du mur de protection des ouvrages. Il comprend toutes sujétions. Il s'applique au mètre cube de maçonnerie mis en place</t>
  </si>
  <si>
    <t>Total 4 :  Murs de protection</t>
  </si>
  <si>
    <t>MONTANT TOTAL</t>
  </si>
  <si>
    <t>Construction des  Murs de protection captage et reservoir</t>
  </si>
  <si>
    <t>Fouille mur protection Captage : L=5m ; l=0,5m ; h=0.8 m</t>
  </si>
  <si>
    <t>Fouille mur protection reservoir :L=8.68 m;l=0.5 ;h=1.30 m</t>
  </si>
  <si>
    <t>Prix Total</t>
  </si>
  <si>
    <t>Nettoyage interieur du Captage</t>
  </si>
  <si>
    <t>Ce prix rémunère les travaux nécessaires aux nettoyage  du captage en retirant des terres et assainir tout autour du captage ;  Il s'applique au Fortfait</t>
  </si>
  <si>
    <t>Le Fortfait</t>
  </si>
  <si>
    <t>fft</t>
  </si>
  <si>
    <t>Demolition reservoir existant</t>
  </si>
  <si>
    <t>Reconstruction Reservoir</t>
  </si>
  <si>
    <t>Ce prix rémunère les travaux nécessaires a la demolition du reservoir existant  ; il comprend toutes sujétions d’extraction,  d'évacuation des déblais des fouilles . Il s'applique au Fortfait</t>
  </si>
  <si>
    <t>Béton Radier  Q350</t>
  </si>
  <si>
    <t>Tuyau de puisage.</t>
  </si>
  <si>
    <t>Maçonnerie de Roche mur protection Captage</t>
  </si>
  <si>
    <t>Maconnerie de Roche mur de protection Reservoir</t>
  </si>
  <si>
    <t>Béton Radier et Poteau Q350</t>
  </si>
  <si>
    <t>Reconstruction Reservoir 5.72 m3</t>
  </si>
  <si>
    <t>Fouille pour mur de protection  Captage</t>
  </si>
  <si>
    <t>Fouille pour mur de protection  Reservoir</t>
  </si>
  <si>
    <t>Maçonnerie de Roche pour mur protection captage</t>
  </si>
  <si>
    <t>Maconnerie de Roche pour mur protection Reservoir</t>
  </si>
  <si>
    <t>Reconstruction Reservoir / capacité de 5.72 m3</t>
  </si>
  <si>
    <t>Crepis et Enduit au mortier</t>
  </si>
  <si>
    <t>Boite Captage et Reservoir /capacité de 3 m3</t>
  </si>
  <si>
    <t>Beton dalle boite captage et a la fois Reservoir</t>
  </si>
  <si>
    <t>Total  1 :Boite captage et a la fois Reseservoir</t>
  </si>
  <si>
    <t>Ce prix rémunère la fourniture et la mise en oeuvre des matériaux et matériel nécessaires à la pose des tuyaux de puisage. Il comprend également les travaux  nécessaires pour la mise en place des tuyaux. Il inclut les pièces et accessoires et comprend toutes sujétions. Il s'applique en metre lineaire.</t>
  </si>
  <si>
    <t>Construction des  Murs de protection captage et aire de puisage</t>
  </si>
  <si>
    <t>Fouille pour mur de protection  et Aire de puisage</t>
  </si>
  <si>
    <t>Maçonnerie de Roche pour mur protection et Aire de Puisage</t>
  </si>
  <si>
    <t>Beton fonds Aire de puisage</t>
  </si>
  <si>
    <t>Ce prix rémunère la fourniture, le transport et la mise en oeuvre de matériaux et matériel nécessaires à l'exécution du béton non armé ; il comprend , la manutention, la mise en place du béton ; il inclut toutes sujétions. Il s'applique au metre cube</t>
  </si>
  <si>
    <t>Nettoyage Boite Captage</t>
  </si>
  <si>
    <t>Ce prix rémunère les travaux nécessaires aux nettoyage Boite Captage ; il comprend toutes sujétions ,  de debris, d'évacuation des terres et des racines d'Arbre a l'interieure du captage des fouilles . Il s'applique au Fortfait</t>
  </si>
  <si>
    <t>Reparation Reservoir</t>
  </si>
  <si>
    <t>augmentation de la hauteur des robinets</t>
  </si>
  <si>
    <t>Ce prix rémunère les travaux nécessaires a la demolition/ beton du fond de l'aire de puisage ,puis reconstruction aire de puisage; il comprend toutes sujétions , d'évacuation des déblais des fouilles . Il s'applique au Forfait</t>
  </si>
  <si>
    <t>Béton tout autour du reservoir Q350</t>
  </si>
  <si>
    <t>Ce prix rémunère la fourniture, le transport et la mise en oeuvre de matériaux et matériel nécessaires à l'exécution du béton non armé ; il comprend  la mise en place du beton, et la manutention; il inclut toutes sujétions. en métre cube</t>
  </si>
  <si>
    <t>Ce prix rémunère les travaux nécessaires a la   fouille,  d'évacuation des déblais. Il s'applique au mètre cube</t>
  </si>
  <si>
    <t>Construction des  Murs de protection  reservoir</t>
  </si>
  <si>
    <t>Maçonnerie de Roche base pour la cloture en cyclo-fens</t>
  </si>
  <si>
    <t>Installation Cyclofens en metre lineaire</t>
  </si>
  <si>
    <t>Fouille</t>
  </si>
  <si>
    <t>Construction des  Murs de protection  Captage en Maconnerie et en Cyclofens</t>
  </si>
  <si>
    <t>Total1: Reparation boite captage</t>
  </si>
  <si>
    <t>Ce prix rémunère la fourniture et la mise en oeuvre de matériaux et matériel nécessaires au confectionnement de trappe de visite en fer forgé, tole 1/8 ; dimen.0.70x0.70 il comprend toutes sujétions et s'applique à l'unité.</t>
  </si>
  <si>
    <r>
      <t>Ce prix rémunère la fourniture et la mise en oeuvre des matériaux et matériel nécessaires à l'exécution de maçonnerie d'agglomérés en élévation non armé et mise en Cyclo-Fens  pour la de protection  de boite Captage. Il comprend toutes sujétions. Il s'applique au mètre cube de maçonnerie mis en place et en m</t>
    </r>
    <r>
      <rPr>
        <sz val="12"/>
        <rFont val="Calibri"/>
        <family val="2"/>
      </rPr>
      <t>è</t>
    </r>
    <r>
      <rPr>
        <sz val="11.4"/>
        <rFont val="Arial"/>
        <family val="2"/>
      </rPr>
      <t>tre lineaire pour l'installation de Cyclo-Fens</t>
    </r>
  </si>
  <si>
    <t xml:space="preserve">Tuyau de puisage 3/4 et accessoires en  Galvanisé </t>
  </si>
  <si>
    <t>Ce prix rémunère la fourniture et la mise en oeuvre des matériaux et matériel nécessaires à la pose des tuyaux de puisage. Il comprend également les travaux  nécessaires pour la mise en place des tuyaux. Il inclut les tuyaux , pièces et accessoires et comprend toutes sujétions. Il s'applique en metre lineaire.</t>
  </si>
  <si>
    <t>Ce prix rémunère la fourniture et la mise en oeuvre de matériaux et matériel nécessaires au confectionnement de trappe de visite en fer forgé, tole 1/8 ; dimen. 0.70x0.70 il comprend toutes sujétions et s'applique à l'unité.</t>
  </si>
  <si>
    <t>Total 2 :  Murs de protection</t>
  </si>
  <si>
    <t>Total 1 : reservoir</t>
  </si>
  <si>
    <t>Ce prix rémunère la fourniture et la mise en oeuvre des matériaux et matériel nécessaires à l'exécution de maçonnerie d'agglomérés en élévation non armé et installation de Cyclo-Fens pour la  protection du reservoir. Il comprend toutes sujétions. Il s'applique au mètre cube de maçonnerie mis en place et en metre lineaire pour l'installation de Cyclo-Fens</t>
  </si>
  <si>
    <t>Total 3 :  Murs de protection</t>
  </si>
  <si>
    <t>Mobilisation et Implantation Captage/ Reservoir</t>
  </si>
  <si>
    <t>Total 2 :  Alimentation et puisage</t>
  </si>
  <si>
    <t>Ce prix rémunère les travaux nécessaires au nettotage pour l'implantation  ; il comprend toutes sujétions  de fouille, d'évacuation des déblais. Il s'applique au mètre cube</t>
  </si>
  <si>
    <t>Ce prix rémunère les travaux nécessaires aux excavations pour l'implantation du captage ; il comprend toutes sujétions ,  de fouille, d'évacuation des déblais  . Il s'applique au mètre cube</t>
  </si>
  <si>
    <t>Ce prix rémunère les travaux nécessaires aux excavations pour l'implantation du reservoir ; il comprend toutes sujétions   de fouille, d'évacuation des déblais  . Il s'applique au mètre cube</t>
  </si>
  <si>
    <t>Ce prix rémunère la fourniture, le transport et la mise en oeuvre de matériaux et matériel nécessaires à l'exécution du béton armé ; il comprend le ferraillage ainsi que la mise en place des armatures, la manutention, la mise en place, la vibration, le coffrage, le décoffrage  ; il inclut toutes sujétions. en métre cube</t>
  </si>
  <si>
    <t>Ce prix rémunère les travaux nécessaires aux excavations pour l'implantation  ; il comprend toutes sujétions  de fouille et d'évacuation des déblais. Il s'applique au mètre cube</t>
  </si>
  <si>
    <t>Ce prix rémunère les travaux nécessaires aux excavations pour l'implantation du captage ; il comprend toutes sujétions   de fouille et d'évacuation des déblais  . Il s'applique au mètre cube</t>
  </si>
  <si>
    <t>Ce prix rémunère les travaux nécessaires au nettoyage pour l'implantation du reservoir ; il comprend toutes sujétions  de fouille et d'évacuation des déblais  . Il s'applique au mètre cube</t>
  </si>
  <si>
    <t>Ce prix rémunère le mètre cube de fonçage effectué. Il comprend : La fourniture, le transport et la mise en place des matériaux nécessaires pour le fonçage. Il comprend également la main d'oeuvre et toutes sujétions d'exécution comprises</t>
  </si>
  <si>
    <t>Ce prix rémunère les travaux nécessaires au nettoyage pour l'implantation  ; il comprend toutes sujétions  de fouille et d'évacuation des déblais. Il s'applique au mètre cube</t>
  </si>
  <si>
    <t>Ce prix rémunère les travaux nécessaires au nettoyage pour l'implantation  ; il comprend toutes sujétions de fouille et  d'évacuation des déblais. Il s'applique au mètre cube</t>
  </si>
  <si>
    <t>Ce prix rémunère les travaux nécessaires au nettoyage pour l'implantation ; il comprend toutes sujétions  de fouille et d'évacuation des déblais. Il s'applique au mètre cube</t>
  </si>
  <si>
    <t>Ce prix rémunère les travaux nécessaires aux excavations pour l'implantation du reservoir ; il comprend toutes sujétions d’extraction,  de fouille, d'évacuation des déblais des fouilles . Il s'applique au mètre cube</t>
  </si>
  <si>
    <t>Fouille pour  mur protection Captage : L=9m ; l=0,5m ; h= 0.5 m</t>
  </si>
  <si>
    <t>DESCRIPTION</t>
  </si>
  <si>
    <t>Montant (USD)</t>
  </si>
  <si>
    <t>Mobilisation et repli de chantier</t>
  </si>
  <si>
    <t>No.</t>
  </si>
  <si>
    <t>Source Lafleur</t>
  </si>
  <si>
    <t>Source Julien</t>
  </si>
  <si>
    <t>Source K-Jean Louis</t>
  </si>
  <si>
    <t>Source Ti Boukan</t>
  </si>
  <si>
    <t>Source Bwa Wouj</t>
  </si>
  <si>
    <t>Source Nan Trou</t>
  </si>
  <si>
    <t>Source Bouchereau</t>
  </si>
  <si>
    <t>Source Titabe</t>
  </si>
  <si>
    <t>Source Hilaire</t>
  </si>
  <si>
    <t>Source Dlo Dil</t>
  </si>
  <si>
    <t>TOTAL RÉPARATION 10 POINTS D'EAU</t>
  </si>
  <si>
    <t>N°</t>
  </si>
  <si>
    <t>Quantité</t>
  </si>
  <si>
    <t>Unité</t>
  </si>
  <si>
    <t>Prix unit (USD)</t>
  </si>
  <si>
    <t>Sous-total</t>
  </si>
  <si>
    <t xml:space="preserve">Mobilisation, installation du chantier et démobilisation </t>
  </si>
  <si>
    <t>Forfait</t>
  </si>
  <si>
    <r>
      <rPr>
        <b/>
        <u/>
        <sz val="10.5"/>
        <rFont val="Arial"/>
        <family val="2"/>
      </rPr>
      <t>Le prix forfaitaire comprend :</t>
    </r>
    <r>
      <rPr>
        <sz val="10.5"/>
        <rFont val="Arial"/>
        <family val="2"/>
      </rPr>
      <t xml:space="preserve">
- la mobilisation de l'Entrepreneur ; 
- les frais d’occupation temporaire du terrain nécessaire, et d’indemnisation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l'étude des plans de l’appel d’offres et l’établissement des plans d’exécution;
- un panneau d'information ou de signalisation du projet  (haut. 1.20 m, long.  2.40 m); 
- la remise des plans de récolement, d'un manuel d'opération et des notices techniques des équipements en français en 3 exemplaires (NB: Ces documents: 'plan récolement et manuel d'opération', doivent-être soumis par l'entreprise de construction au maitre d'ouvrage avant le paiement de la balance de ses  fonds de garantie);
PRIX EN LETTRES :  
</t>
    </r>
  </si>
  <si>
    <t>1. CADRE DE DEVIS ESTIMATIF SOURCE LA FLEUR</t>
  </si>
  <si>
    <t>2. CADRE DE DEVIS ESTIMATIF SOURCE JULIEN</t>
  </si>
  <si>
    <t>3. CADRE DE DEVIS ESTIMATIF SOURCE K-JEAN LOUIS</t>
  </si>
  <si>
    <t>4. CADRE DE DEVIS ESTIMATIF SOURCE TI BOUCAN</t>
  </si>
  <si>
    <t>5. CADRE DE DEVIS ESTIMATIF SOURCE BWA WOUJ</t>
  </si>
  <si>
    <t>6. CADRE DE DEVIS ESTIMATIF SOURCE NAN TROU</t>
  </si>
  <si>
    <t>7. CADRE DE DEVIS ESTIMATIF SOURCE BOUCHEREAU</t>
  </si>
  <si>
    <t>8. CADRE DE DEVIS ESTIMATIF SOURCE TITABE</t>
  </si>
  <si>
    <t>9. CADRE DE DEVIS ESTIMATIF SOURCE HILAIRE</t>
  </si>
  <si>
    <t xml:space="preserve"> 10. DEVIS ESTIMATIF SOURCE DLO DIL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</si>
</sst>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x14ac:knownFonts="1">
    <font>
      <sz val="11"/>
      <color theme="1"/>
      <name val="Calibri"/>
      <family val="2"/>
      <scheme val="minor"/>
    </font>
    <font>
      <b/>
      <sz val="12"/>
      <name val="Calibri"/>
      <family val="2"/>
      <scheme val="minor"/>
    </font>
    <font>
      <b/>
      <sz val="12"/>
      <color theme="0"/>
      <name val="Calibri"/>
      <family val="2"/>
      <scheme val="minor"/>
    </font>
    <font>
      <b/>
      <sz val="12"/>
      <name val="Arial"/>
      <family val="2"/>
    </font>
    <font>
      <sz val="12"/>
      <name val="Arial"/>
      <family val="2"/>
    </font>
    <font>
      <b/>
      <sz val="14"/>
      <color theme="1"/>
      <name val="Calibri"/>
      <family val="2"/>
      <scheme val="minor"/>
    </font>
    <font>
      <sz val="12"/>
      <color theme="1"/>
      <name val="Calibri"/>
      <family val="2"/>
      <scheme val="minor"/>
    </font>
    <font>
      <b/>
      <sz val="12"/>
      <color theme="1"/>
      <name val="Arial"/>
      <family val="2"/>
    </font>
    <font>
      <b/>
      <sz val="14"/>
      <name val="Arial"/>
      <family val="2"/>
    </font>
    <font>
      <sz val="14"/>
      <color theme="1"/>
      <name val="Arial"/>
      <family val="2"/>
    </font>
    <font>
      <sz val="11"/>
      <color theme="1"/>
      <name val="Arial"/>
      <family val="2"/>
    </font>
    <font>
      <b/>
      <sz val="12"/>
      <color theme="0"/>
      <name val="Arial"/>
      <family val="2"/>
    </font>
    <font>
      <b/>
      <sz val="12"/>
      <color theme="1"/>
      <name val="Calibri"/>
      <family val="2"/>
      <scheme val="minor"/>
    </font>
    <font>
      <b/>
      <sz val="14"/>
      <color theme="0"/>
      <name val="Arial"/>
      <family val="2"/>
    </font>
    <font>
      <sz val="12"/>
      <name val="Calibri"/>
      <family val="2"/>
    </font>
    <font>
      <sz val="11.4"/>
      <name val="Arial"/>
      <family val="2"/>
    </font>
    <font>
      <sz val="11"/>
      <color theme="1"/>
      <name val="Calibri"/>
      <family val="2"/>
      <scheme val="minor"/>
    </font>
    <font>
      <b/>
      <sz val="11"/>
      <color theme="1"/>
      <name val="Calibri"/>
      <family val="2"/>
      <scheme val="minor"/>
    </font>
    <font>
      <b/>
      <sz val="10.5"/>
      <name val="Arial"/>
      <family val="2"/>
    </font>
    <font>
      <sz val="10.5"/>
      <color theme="1"/>
      <name val="Calibri"/>
      <family val="2"/>
      <scheme val="minor"/>
    </font>
    <font>
      <sz val="10.5"/>
      <name val="Arial"/>
      <family val="2"/>
    </font>
    <font>
      <b/>
      <u/>
      <sz val="10.5"/>
      <name val="Arial"/>
      <family val="2"/>
    </font>
  </fonts>
  <fills count="14">
    <fill>
      <patternFill patternType="none"/>
    </fill>
    <fill>
      <patternFill patternType="gray125"/>
    </fill>
    <fill>
      <patternFill patternType="solid">
        <fgColor theme="8" tint="0.59999389629810485"/>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indexed="22"/>
        <bgColor indexed="64"/>
      </patternFill>
    </fill>
    <fill>
      <patternFill patternType="solid">
        <fgColor indexed="31"/>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43" fontId="16" fillId="0" borderId="0" applyFont="0" applyFill="0" applyBorder="0" applyAlignment="0" applyProtection="0"/>
  </cellStyleXfs>
  <cellXfs count="80">
    <xf numFmtId="0" fontId="0" fillId="0" borderId="0" xfId="0"/>
    <xf numFmtId="0" fontId="1" fillId="0" borderId="4" xfId="0" applyFont="1" applyFill="1" applyBorder="1" applyAlignment="1">
      <alignment wrapText="1"/>
    </xf>
    <xf numFmtId="0" fontId="3" fillId="4" borderId="5" xfId="0" applyFont="1" applyFill="1" applyBorder="1" applyAlignment="1">
      <alignment horizontal="center" vertical="center"/>
    </xf>
    <xf numFmtId="0" fontId="3" fillId="4" borderId="5" xfId="0" applyFont="1" applyFill="1" applyBorder="1" applyAlignment="1">
      <alignment horizontal="center"/>
    </xf>
    <xf numFmtId="0" fontId="3" fillId="5" borderId="4" xfId="0" applyFont="1" applyFill="1" applyBorder="1" applyAlignment="1">
      <alignment horizontal="center"/>
    </xf>
    <xf numFmtId="0" fontId="4" fillId="5" borderId="4" xfId="0" applyFont="1" applyFill="1" applyBorder="1"/>
    <xf numFmtId="0" fontId="4" fillId="0" borderId="4" xfId="0" applyFont="1" applyBorder="1" applyAlignment="1">
      <alignment vertical="center" wrapText="1"/>
    </xf>
    <xf numFmtId="0" fontId="4" fillId="0" borderId="4" xfId="0" applyFont="1" applyFill="1" applyBorder="1"/>
    <xf numFmtId="0" fontId="4" fillId="0" borderId="4" xfId="0" applyFont="1" applyBorder="1"/>
    <xf numFmtId="0" fontId="4" fillId="5" borderId="4" xfId="0" applyFont="1" applyFill="1" applyBorder="1" applyAlignment="1">
      <alignment horizontal="center" vertical="center"/>
    </xf>
    <xf numFmtId="0" fontId="3" fillId="5" borderId="4" xfId="0" applyFont="1" applyFill="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wrapText="1"/>
    </xf>
    <xf numFmtId="0" fontId="3" fillId="6" borderId="4" xfId="0" applyFont="1" applyFill="1" applyBorder="1"/>
    <xf numFmtId="0" fontId="4" fillId="0" borderId="4" xfId="0" applyFont="1" applyBorder="1" applyAlignment="1">
      <alignment horizontal="center" vertical="center"/>
    </xf>
    <xf numFmtId="0" fontId="3" fillId="6" borderId="4" xfId="0" applyFont="1" applyFill="1" applyBorder="1" applyAlignment="1">
      <alignment horizontal="center"/>
    </xf>
    <xf numFmtId="0" fontId="3" fillId="6" borderId="4" xfId="0" applyFont="1" applyFill="1" applyBorder="1" applyAlignment="1">
      <alignment horizontal="center" vertical="center"/>
    </xf>
    <xf numFmtId="0" fontId="5" fillId="6" borderId="4" xfId="0" applyFont="1" applyFill="1" applyBorder="1" applyAlignment="1">
      <alignment horizontal="center"/>
    </xf>
    <xf numFmtId="0" fontId="3" fillId="0" borderId="4" xfId="0" applyFont="1" applyBorder="1" applyAlignment="1">
      <alignment vertical="center" wrapText="1"/>
    </xf>
    <xf numFmtId="2" fontId="3" fillId="0" borderId="4" xfId="0" applyNumberFormat="1" applyFont="1" applyBorder="1"/>
    <xf numFmtId="0" fontId="1" fillId="0" borderId="4" xfId="0" applyFont="1" applyBorder="1" applyAlignment="1">
      <alignment horizontal="center"/>
    </xf>
    <xf numFmtId="0" fontId="6" fillId="5" borderId="4" xfId="0" applyFont="1" applyFill="1" applyBorder="1"/>
    <xf numFmtId="2" fontId="4" fillId="0" borderId="4" xfId="0" applyNumberFormat="1" applyFont="1" applyBorder="1"/>
    <xf numFmtId="0" fontId="7" fillId="5" borderId="4" xfId="0" applyFont="1" applyFill="1" applyBorder="1" applyAlignment="1">
      <alignment horizontal="center"/>
    </xf>
    <xf numFmtId="0" fontId="3" fillId="7" borderId="4" xfId="0" applyFont="1" applyFill="1" applyBorder="1" applyAlignment="1">
      <alignment horizontal="center" vertical="center"/>
    </xf>
    <xf numFmtId="0" fontId="3" fillId="7" borderId="4" xfId="0" applyFont="1" applyFill="1" applyBorder="1" applyAlignment="1">
      <alignment horizontal="center"/>
    </xf>
    <xf numFmtId="0" fontId="4" fillId="7" borderId="4" xfId="0" applyFont="1" applyFill="1" applyBorder="1"/>
    <xf numFmtId="0" fontId="0" fillId="8" borderId="0" xfId="0" applyFill="1"/>
    <xf numFmtId="0" fontId="3" fillId="8" borderId="4" xfId="0" applyFont="1" applyFill="1" applyBorder="1" applyAlignment="1">
      <alignment horizontal="center"/>
    </xf>
    <xf numFmtId="0" fontId="4" fillId="8" borderId="4" xfId="0" applyFont="1" applyFill="1" applyBorder="1"/>
    <xf numFmtId="0" fontId="4" fillId="8" borderId="4" xfId="0" applyFont="1" applyFill="1" applyBorder="1" applyAlignment="1">
      <alignment horizontal="center"/>
    </xf>
    <xf numFmtId="0" fontId="4" fillId="6" borderId="4" xfId="0" applyFont="1" applyFill="1" applyBorder="1" applyAlignment="1">
      <alignment horizontal="center" vertical="center"/>
    </xf>
    <xf numFmtId="0" fontId="4" fillId="6" borderId="4" xfId="0" applyFont="1" applyFill="1" applyBorder="1" applyAlignment="1">
      <alignment horizontal="center"/>
    </xf>
    <xf numFmtId="0" fontId="3" fillId="8" borderId="4" xfId="0" applyFont="1" applyFill="1" applyBorder="1"/>
    <xf numFmtId="0" fontId="8" fillId="6" borderId="4" xfId="0" applyFont="1" applyFill="1" applyBorder="1" applyAlignment="1">
      <alignment horizontal="center" vertical="center"/>
    </xf>
    <xf numFmtId="0" fontId="8" fillId="6" borderId="4" xfId="0" applyFont="1" applyFill="1" applyBorder="1"/>
    <xf numFmtId="0" fontId="3" fillId="0" borderId="4" xfId="0" applyFont="1" applyBorder="1"/>
    <xf numFmtId="0" fontId="4" fillId="6" borderId="4" xfId="0" applyFont="1" applyFill="1" applyBorder="1"/>
    <xf numFmtId="0" fontId="7" fillId="6" borderId="4" xfId="0" applyFont="1" applyFill="1" applyBorder="1" applyAlignment="1">
      <alignment horizontal="center"/>
    </xf>
    <xf numFmtId="0" fontId="7" fillId="9" borderId="4" xfId="0" applyFont="1" applyFill="1" applyBorder="1"/>
    <xf numFmtId="0" fontId="0" fillId="0" borderId="4" xfId="0" applyBorder="1"/>
    <xf numFmtId="0" fontId="9" fillId="10" borderId="4" xfId="0" applyFont="1" applyFill="1" applyBorder="1"/>
    <xf numFmtId="0" fontId="3" fillId="10" borderId="4" xfId="0" applyFont="1" applyFill="1" applyBorder="1"/>
    <xf numFmtId="0" fontId="0" fillId="10" borderId="4" xfId="0" applyFill="1" applyBorder="1"/>
    <xf numFmtId="0" fontId="0" fillId="6" borderId="4" xfId="0" applyFill="1" applyBorder="1"/>
    <xf numFmtId="0" fontId="1" fillId="6" borderId="4" xfId="0" applyFont="1" applyFill="1" applyBorder="1" applyAlignment="1">
      <alignment horizontal="center" vertical="center"/>
    </xf>
    <xf numFmtId="0" fontId="7" fillId="6" borderId="4" xfId="0" applyFont="1" applyFill="1" applyBorder="1"/>
    <xf numFmtId="0" fontId="10" fillId="6" borderId="4" xfId="0" applyFont="1" applyFill="1" applyBorder="1"/>
    <xf numFmtId="0" fontId="2" fillId="11" borderId="0" xfId="0" applyFont="1" applyFill="1" applyAlignment="1">
      <alignment horizontal="center"/>
    </xf>
    <xf numFmtId="0" fontId="11" fillId="11" borderId="0" xfId="0" applyFont="1" applyFill="1" applyAlignment="1">
      <alignment horizontal="center"/>
    </xf>
    <xf numFmtId="2" fontId="0" fillId="11" borderId="0" xfId="0" applyNumberFormat="1" applyFill="1"/>
    <xf numFmtId="0" fontId="12" fillId="5" borderId="4" xfId="0" applyFont="1" applyFill="1" applyBorder="1"/>
    <xf numFmtId="2" fontId="0" fillId="0" borderId="4" xfId="0" applyNumberFormat="1" applyBorder="1"/>
    <xf numFmtId="2" fontId="13" fillId="11" borderId="0" xfId="0" applyNumberFormat="1" applyFont="1" applyFill="1"/>
    <xf numFmtId="2" fontId="7" fillId="9" borderId="4" xfId="0" applyNumberFormat="1" applyFont="1" applyFill="1" applyBorder="1"/>
    <xf numFmtId="0" fontId="3" fillId="0" borderId="4" xfId="0" applyFont="1" applyBorder="1" applyAlignment="1">
      <alignment wrapText="1"/>
    </xf>
    <xf numFmtId="0" fontId="3" fillId="10" borderId="4"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0" xfId="0" applyFont="1" applyFill="1" applyBorder="1" applyAlignment="1">
      <alignment horizont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0" fillId="0" borderId="4" xfId="0" applyBorder="1"/>
    <xf numFmtId="0" fontId="17" fillId="0" borderId="4" xfId="0" applyFont="1" applyBorder="1"/>
    <xf numFmtId="0" fontId="18" fillId="12" borderId="8" xfId="0" applyFont="1" applyFill="1" applyBorder="1" applyAlignment="1">
      <alignment vertical="center" wrapText="1"/>
    </xf>
    <xf numFmtId="0" fontId="18" fillId="12" borderId="9" xfId="0" applyFont="1" applyFill="1" applyBorder="1" applyAlignment="1">
      <alignment horizontal="left" vertical="center" wrapText="1"/>
    </xf>
    <xf numFmtId="0" fontId="18" fillId="12" borderId="9" xfId="0" applyFont="1" applyFill="1" applyBorder="1" applyAlignment="1">
      <alignment horizontal="center" vertical="center" wrapText="1"/>
    </xf>
    <xf numFmtId="0" fontId="18" fillId="12" borderId="9" xfId="1" applyNumberFormat="1" applyFont="1" applyFill="1" applyBorder="1" applyAlignment="1">
      <alignment horizontal="center" vertical="center" wrapText="1"/>
    </xf>
    <xf numFmtId="0" fontId="18" fillId="12" borderId="10" xfId="1" applyNumberFormat="1" applyFont="1" applyFill="1" applyBorder="1" applyAlignment="1">
      <alignment horizontal="center" vertical="center" wrapText="1"/>
    </xf>
    <xf numFmtId="0" fontId="18" fillId="13" borderId="11" xfId="0" applyFont="1" applyFill="1" applyBorder="1" applyAlignment="1">
      <alignment horizontal="center" vertical="center"/>
    </xf>
    <xf numFmtId="0" fontId="18" fillId="13" borderId="1" xfId="0" applyFont="1" applyFill="1" applyBorder="1" applyAlignment="1">
      <alignment horizontal="left" vertical="center"/>
    </xf>
    <xf numFmtId="0" fontId="19" fillId="0" borderId="2" xfId="0" applyFont="1" applyBorder="1" applyAlignment="1">
      <alignment horizontal="left" vertical="center"/>
    </xf>
    <xf numFmtId="0" fontId="19" fillId="0" borderId="12" xfId="0" applyFont="1" applyBorder="1" applyAlignment="1">
      <alignment horizontal="left" vertical="center"/>
    </xf>
    <xf numFmtId="0" fontId="20" fillId="0" borderId="11" xfId="0" quotePrefix="1" applyFont="1" applyBorder="1" applyAlignment="1">
      <alignment horizontal="left" vertical="center" wrapText="1"/>
    </xf>
    <xf numFmtId="0" fontId="20" fillId="0" borderId="4" xfId="0" applyFont="1" applyBorder="1" applyAlignment="1">
      <alignment horizontal="left" vertical="center" wrapText="1"/>
    </xf>
    <xf numFmtId="0" fontId="20" fillId="0" borderId="4" xfId="0" applyFont="1" applyBorder="1" applyAlignment="1">
      <alignment horizontal="center" vertical="center" wrapText="1"/>
    </xf>
    <xf numFmtId="43" fontId="20" fillId="0" borderId="4" xfId="1" applyFont="1" applyBorder="1" applyAlignment="1">
      <alignment horizontal="right" vertical="center" wrapText="1"/>
    </xf>
    <xf numFmtId="43" fontId="20" fillId="0" borderId="13" xfId="1" applyFont="1" applyBorder="1" applyAlignment="1">
      <alignment horizontal="righ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5C1C9-8777-4B82-8924-97393D558EAB}">
  <dimension ref="A1:F3"/>
  <sheetViews>
    <sheetView workbookViewId="0">
      <selection activeCell="L3" sqref="L3"/>
    </sheetView>
  </sheetViews>
  <sheetFormatPr defaultRowHeight="14.4" x14ac:dyDescent="0.3"/>
  <cols>
    <col min="1" max="1" width="5.21875" customWidth="1"/>
    <col min="2" max="2" width="41.6640625" customWidth="1"/>
  </cols>
  <sheetData>
    <row r="1" spans="1:6" ht="41.4" x14ac:dyDescent="0.3">
      <c r="A1" s="66" t="s">
        <v>143</v>
      </c>
      <c r="B1" s="67" t="s">
        <v>128</v>
      </c>
      <c r="C1" s="68" t="s">
        <v>144</v>
      </c>
      <c r="D1" s="68" t="s">
        <v>145</v>
      </c>
      <c r="E1" s="69" t="s">
        <v>146</v>
      </c>
      <c r="F1" s="70" t="s">
        <v>147</v>
      </c>
    </row>
    <row r="2" spans="1:6" x14ac:dyDescent="0.3">
      <c r="A2" s="71">
        <v>0</v>
      </c>
      <c r="B2" s="72" t="s">
        <v>148</v>
      </c>
      <c r="C2" s="73"/>
      <c r="D2" s="73"/>
      <c r="E2" s="73"/>
      <c r="F2" s="74"/>
    </row>
    <row r="3" spans="1:6" ht="382.8" customHeight="1" x14ac:dyDescent="0.3">
      <c r="A3" s="75"/>
      <c r="B3" s="76" t="s">
        <v>150</v>
      </c>
      <c r="C3" s="77">
        <v>1</v>
      </c>
      <c r="D3" s="77" t="s">
        <v>149</v>
      </c>
      <c r="E3" s="78"/>
      <c r="F3" s="79">
        <f>C3*E3</f>
        <v>0</v>
      </c>
    </row>
  </sheetData>
  <mergeCells count="1">
    <mergeCell ref="B2:F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7"/>
  <sheetViews>
    <sheetView zoomScale="99" zoomScaleNormal="99" workbookViewId="0">
      <selection activeCell="B10" sqref="B10"/>
    </sheetView>
  </sheetViews>
  <sheetFormatPr defaultColWidth="9.109375" defaultRowHeight="14.4" x14ac:dyDescent="0.3"/>
  <cols>
    <col min="2" max="2" width="52.33203125" bestFit="1" customWidth="1"/>
    <col min="4" max="4" width="10.6640625" bestFit="1" customWidth="1"/>
    <col min="5" max="5" width="14.88671875" bestFit="1" customWidth="1"/>
    <col min="6" max="6" width="11.5546875" bestFit="1" customWidth="1"/>
  </cols>
  <sheetData>
    <row r="1" spans="1:6" ht="15.6" x14ac:dyDescent="0.3">
      <c r="A1" s="57" t="s">
        <v>0</v>
      </c>
      <c r="B1" s="58"/>
      <c r="C1" s="58"/>
      <c r="D1" s="58"/>
      <c r="E1" s="59"/>
      <c r="F1" s="1"/>
    </row>
    <row r="3" spans="1:6" ht="15.6" x14ac:dyDescent="0.3">
      <c r="A3" s="60" t="s">
        <v>159</v>
      </c>
      <c r="B3" s="60"/>
      <c r="C3" s="60"/>
      <c r="D3" s="60"/>
      <c r="E3" s="60"/>
    </row>
    <row r="4" spans="1:6" ht="15" thickBot="1" x14ac:dyDescent="0.35"/>
    <row r="5" spans="1:6" ht="16.2" thickBot="1" x14ac:dyDescent="0.35">
      <c r="A5" s="2"/>
      <c r="B5" s="3"/>
      <c r="C5" s="3"/>
      <c r="D5" s="3"/>
      <c r="E5" s="3"/>
      <c r="F5" s="3"/>
    </row>
    <row r="6" spans="1:6" ht="15.6" x14ac:dyDescent="0.3">
      <c r="A6" s="2" t="s">
        <v>2</v>
      </c>
      <c r="B6" s="3" t="s">
        <v>3</v>
      </c>
      <c r="C6" s="3" t="s">
        <v>4</v>
      </c>
      <c r="D6" s="3" t="s">
        <v>5</v>
      </c>
      <c r="E6" s="3" t="s">
        <v>6</v>
      </c>
      <c r="F6" s="3" t="s">
        <v>61</v>
      </c>
    </row>
    <row r="7" spans="1:6" ht="15.6" x14ac:dyDescent="0.3">
      <c r="A7" s="9">
        <v>1</v>
      </c>
      <c r="B7" s="10" t="s">
        <v>92</v>
      </c>
      <c r="C7" s="5"/>
      <c r="D7" s="5"/>
      <c r="E7" s="5"/>
      <c r="F7" s="5"/>
    </row>
    <row r="8" spans="1:6" ht="18" x14ac:dyDescent="0.35">
      <c r="A8" s="9"/>
      <c r="B8" s="17" t="s">
        <v>50</v>
      </c>
      <c r="C8" s="5"/>
      <c r="D8" s="5"/>
      <c r="E8" s="5"/>
      <c r="F8" s="5"/>
    </row>
    <row r="9" spans="1:6" ht="105.6" x14ac:dyDescent="0.3">
      <c r="A9" s="14"/>
      <c r="B9" s="12" t="s">
        <v>84</v>
      </c>
      <c r="C9" s="8" t="s">
        <v>47</v>
      </c>
      <c r="D9" s="8">
        <v>2</v>
      </c>
      <c r="E9" s="8"/>
      <c r="F9" s="8">
        <f>D9*E9</f>
        <v>0</v>
      </c>
    </row>
    <row r="10" spans="1:6" ht="15.6" x14ac:dyDescent="0.3">
      <c r="A10" s="9"/>
      <c r="B10" s="38" t="s">
        <v>48</v>
      </c>
      <c r="C10" s="5"/>
      <c r="D10" s="5"/>
      <c r="E10" s="5"/>
      <c r="F10" s="5"/>
    </row>
    <row r="11" spans="1:6" ht="90.6" x14ac:dyDescent="0.3">
      <c r="A11" s="14"/>
      <c r="B11" s="12" t="s">
        <v>49</v>
      </c>
      <c r="C11" s="8" t="s">
        <v>24</v>
      </c>
      <c r="D11" s="8">
        <v>2</v>
      </c>
      <c r="E11" s="8"/>
      <c r="F11" s="8">
        <f>D11*E11</f>
        <v>0</v>
      </c>
    </row>
    <row r="12" spans="1:6" ht="18" x14ac:dyDescent="0.35">
      <c r="A12" s="34"/>
      <c r="B12" s="17" t="s">
        <v>42</v>
      </c>
      <c r="C12" s="35"/>
      <c r="D12" s="35"/>
      <c r="E12" s="35"/>
      <c r="F12" s="35"/>
    </row>
    <row r="13" spans="1:6" ht="75" x14ac:dyDescent="0.3">
      <c r="A13" s="14"/>
      <c r="B13" s="6" t="s">
        <v>43</v>
      </c>
      <c r="C13" s="8" t="s">
        <v>24</v>
      </c>
      <c r="D13" s="8">
        <v>1</v>
      </c>
      <c r="E13" s="8"/>
      <c r="F13" s="8">
        <f>D13*E13</f>
        <v>0</v>
      </c>
    </row>
    <row r="14" spans="1:6" ht="15.6" x14ac:dyDescent="0.3">
      <c r="A14" s="14"/>
      <c r="B14" s="36" t="s">
        <v>110</v>
      </c>
      <c r="C14" s="8"/>
      <c r="D14" s="8"/>
      <c r="E14" s="8"/>
      <c r="F14" s="19">
        <f>SUM(F9:F13)</f>
        <v>0</v>
      </c>
    </row>
    <row r="15" spans="1:6" x14ac:dyDescent="0.3">
      <c r="A15" s="40"/>
      <c r="B15" s="40"/>
      <c r="C15" s="40"/>
      <c r="D15" s="40"/>
      <c r="E15" s="40"/>
      <c r="F15" s="40"/>
    </row>
    <row r="16" spans="1:6" ht="17.399999999999999" x14ac:dyDescent="0.3">
      <c r="A16" s="41">
        <v>2</v>
      </c>
      <c r="B16" s="42" t="s">
        <v>98</v>
      </c>
      <c r="C16" s="43"/>
      <c r="D16" s="43"/>
      <c r="E16" s="43"/>
      <c r="F16" s="43"/>
    </row>
    <row r="17" spans="1:6" ht="15.6" x14ac:dyDescent="0.3">
      <c r="A17" s="44"/>
      <c r="B17" s="45" t="s">
        <v>12</v>
      </c>
      <c r="C17" s="37"/>
      <c r="D17" s="37"/>
      <c r="E17" s="44"/>
      <c r="F17" s="44"/>
    </row>
    <row r="18" spans="1:6" ht="45.6" x14ac:dyDescent="0.3">
      <c r="A18" s="40"/>
      <c r="B18" s="12" t="s">
        <v>97</v>
      </c>
      <c r="C18" s="8" t="s">
        <v>15</v>
      </c>
      <c r="D18" s="8">
        <v>4.5</v>
      </c>
      <c r="E18" s="40"/>
      <c r="F18" s="40">
        <f>D18*E18</f>
        <v>0</v>
      </c>
    </row>
    <row r="19" spans="1:6" ht="15.6" x14ac:dyDescent="0.3">
      <c r="A19" s="44"/>
      <c r="B19" s="46" t="s">
        <v>54</v>
      </c>
      <c r="C19" s="44"/>
      <c r="D19" s="44"/>
      <c r="E19" s="44"/>
      <c r="F19" s="44"/>
    </row>
    <row r="20" spans="1:6" ht="105.6" x14ac:dyDescent="0.3">
      <c r="A20" s="40"/>
      <c r="B20" s="12" t="s">
        <v>111</v>
      </c>
      <c r="C20" s="8"/>
      <c r="D20" s="8"/>
      <c r="E20" s="40"/>
      <c r="F20" s="40"/>
    </row>
    <row r="21" spans="1:6" ht="30.6" x14ac:dyDescent="0.3">
      <c r="A21" s="40"/>
      <c r="B21" s="12" t="s">
        <v>99</v>
      </c>
      <c r="C21" s="8" t="s">
        <v>15</v>
      </c>
      <c r="D21" s="8">
        <v>9</v>
      </c>
      <c r="E21" s="40"/>
      <c r="F21" s="40">
        <f>D21*E21</f>
        <v>0</v>
      </c>
    </row>
    <row r="22" spans="1:6" ht="15.6" x14ac:dyDescent="0.3">
      <c r="A22" s="40"/>
      <c r="B22" s="12" t="s">
        <v>100</v>
      </c>
      <c r="C22" s="8" t="s">
        <v>47</v>
      </c>
      <c r="D22" s="8">
        <v>18</v>
      </c>
      <c r="E22" s="40"/>
      <c r="F22" s="40">
        <f>D22*E22</f>
        <v>0</v>
      </c>
    </row>
    <row r="23" spans="1:6" ht="15.6" x14ac:dyDescent="0.3">
      <c r="A23" s="47"/>
      <c r="B23" s="13" t="s">
        <v>18</v>
      </c>
      <c r="C23" s="13"/>
      <c r="D23" s="13"/>
      <c r="E23" s="44"/>
      <c r="F23" s="44"/>
    </row>
    <row r="24" spans="1:6" ht="60.6" x14ac:dyDescent="0.3">
      <c r="A24" s="40"/>
      <c r="B24" s="12" t="s">
        <v>19</v>
      </c>
      <c r="C24" s="8" t="s">
        <v>11</v>
      </c>
      <c r="D24" s="8">
        <v>23.4</v>
      </c>
      <c r="E24" s="40"/>
      <c r="F24" s="40">
        <f>D24*E24</f>
        <v>0</v>
      </c>
    </row>
    <row r="25" spans="1:6" ht="15.6" x14ac:dyDescent="0.3">
      <c r="A25" s="39"/>
      <c r="B25" s="39" t="s">
        <v>109</v>
      </c>
      <c r="C25" s="39"/>
      <c r="D25" s="39"/>
      <c r="E25" s="39"/>
      <c r="F25" s="39">
        <f>SUM(F18:F24)</f>
        <v>0</v>
      </c>
    </row>
    <row r="27" spans="1:6" ht="17.399999999999999" x14ac:dyDescent="0.3">
      <c r="A27" s="48"/>
      <c r="B27" s="49" t="s">
        <v>57</v>
      </c>
      <c r="C27" s="48"/>
      <c r="D27" s="48"/>
      <c r="E27" s="48"/>
      <c r="F27" s="53">
        <f>F14+F25</f>
        <v>0</v>
      </c>
    </row>
  </sheetData>
  <mergeCells count="2">
    <mergeCell ref="A1:E1"/>
    <mergeCell ref="A3:E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9"/>
  <sheetViews>
    <sheetView zoomScale="95" zoomScaleNormal="95" workbookViewId="0">
      <selection activeCell="A3" sqref="A3:E3"/>
    </sheetView>
  </sheetViews>
  <sheetFormatPr defaultColWidth="9.109375" defaultRowHeight="14.4" x14ac:dyDescent="0.3"/>
  <cols>
    <col min="2" max="2" width="55.88671875" bestFit="1" customWidth="1"/>
    <col min="4" max="4" width="10.33203125" bestFit="1" customWidth="1"/>
    <col min="5" max="5" width="14.33203125" bestFit="1" customWidth="1"/>
    <col min="6" max="6" width="11.33203125" bestFit="1" customWidth="1"/>
  </cols>
  <sheetData>
    <row r="1" spans="1:6" ht="15.6" x14ac:dyDescent="0.3">
      <c r="A1" s="57" t="s">
        <v>0</v>
      </c>
      <c r="B1" s="58"/>
      <c r="C1" s="58"/>
      <c r="D1" s="58"/>
      <c r="E1" s="59"/>
      <c r="F1" s="1"/>
    </row>
    <row r="3" spans="1:6" ht="15.6" x14ac:dyDescent="0.3">
      <c r="A3" s="60" t="s">
        <v>160</v>
      </c>
      <c r="B3" s="60"/>
      <c r="C3" s="60"/>
      <c r="D3" s="60"/>
      <c r="E3" s="60"/>
    </row>
    <row r="4" spans="1:6" ht="15" thickBot="1" x14ac:dyDescent="0.35"/>
    <row r="5" spans="1:6" ht="16.2" thickBot="1" x14ac:dyDescent="0.35">
      <c r="A5" s="2">
        <v>1</v>
      </c>
      <c r="B5" s="3" t="s">
        <v>1</v>
      </c>
      <c r="C5" s="3"/>
      <c r="D5" s="3"/>
      <c r="E5" s="3"/>
      <c r="F5" s="3"/>
    </row>
    <row r="6" spans="1:6" ht="15.6" x14ac:dyDescent="0.3">
      <c r="A6" s="2" t="s">
        <v>2</v>
      </c>
      <c r="B6" s="3" t="s">
        <v>3</v>
      </c>
      <c r="C6" s="3" t="s">
        <v>4</v>
      </c>
      <c r="D6" s="3" t="s">
        <v>5</v>
      </c>
      <c r="E6" s="3" t="s">
        <v>6</v>
      </c>
      <c r="F6" s="3" t="s">
        <v>61</v>
      </c>
    </row>
    <row r="7" spans="1:6" ht="18" x14ac:dyDescent="0.35">
      <c r="A7" s="14"/>
      <c r="B7" s="17" t="s">
        <v>42</v>
      </c>
      <c r="C7" s="8"/>
      <c r="D7" s="8"/>
      <c r="E7" s="8"/>
      <c r="F7" s="8"/>
    </row>
    <row r="8" spans="1:6" ht="75" x14ac:dyDescent="0.3">
      <c r="A8" s="14"/>
      <c r="B8" s="6" t="s">
        <v>104</v>
      </c>
      <c r="C8" s="8" t="s">
        <v>24</v>
      </c>
      <c r="D8" s="8">
        <v>1</v>
      </c>
      <c r="E8" s="8"/>
      <c r="F8" s="8">
        <f>D8*E8</f>
        <v>0</v>
      </c>
    </row>
    <row r="9" spans="1:6" ht="31.2" x14ac:dyDescent="0.3">
      <c r="A9" s="14"/>
      <c r="B9" s="56" t="s">
        <v>102</v>
      </c>
      <c r="C9" s="8"/>
      <c r="D9" s="8"/>
      <c r="E9" s="8"/>
      <c r="F9" s="8"/>
    </row>
    <row r="10" spans="1:6" ht="15.6" x14ac:dyDescent="0.3">
      <c r="A10" s="14"/>
      <c r="B10" s="42" t="s">
        <v>101</v>
      </c>
      <c r="C10" s="8"/>
      <c r="D10" s="8"/>
      <c r="E10" s="8"/>
      <c r="F10" s="8"/>
    </row>
    <row r="11" spans="1:6" ht="30.6" x14ac:dyDescent="0.3">
      <c r="A11" s="14"/>
      <c r="B11" s="12" t="s">
        <v>97</v>
      </c>
      <c r="C11" s="8" t="s">
        <v>15</v>
      </c>
      <c r="D11" s="8">
        <v>2.5</v>
      </c>
      <c r="E11" s="8"/>
      <c r="F11" s="8">
        <f>D11*E11</f>
        <v>0</v>
      </c>
    </row>
    <row r="12" spans="1:6" ht="15.6" x14ac:dyDescent="0.3">
      <c r="A12" s="14"/>
      <c r="B12" s="46" t="s">
        <v>54</v>
      </c>
      <c r="C12" s="8"/>
      <c r="D12" s="8"/>
      <c r="E12" s="8"/>
      <c r="F12" s="8"/>
    </row>
    <row r="13" spans="1:6" ht="105.6" x14ac:dyDescent="0.3">
      <c r="A13" s="14"/>
      <c r="B13" s="12" t="s">
        <v>105</v>
      </c>
      <c r="C13" s="8"/>
      <c r="D13" s="8"/>
      <c r="E13" s="8"/>
      <c r="F13" s="8"/>
    </row>
    <row r="14" spans="1:6" ht="24.75" customHeight="1" x14ac:dyDescent="0.3">
      <c r="A14" s="14"/>
      <c r="B14" s="12" t="s">
        <v>99</v>
      </c>
      <c r="C14" s="8" t="s">
        <v>15</v>
      </c>
      <c r="D14" s="8">
        <v>7</v>
      </c>
      <c r="E14" s="8"/>
      <c r="F14" s="8">
        <f>D14*E14</f>
        <v>0</v>
      </c>
    </row>
    <row r="15" spans="1:6" ht="15.6" x14ac:dyDescent="0.3">
      <c r="A15" s="14"/>
      <c r="B15" s="12" t="s">
        <v>100</v>
      </c>
      <c r="C15" s="8" t="s">
        <v>47</v>
      </c>
      <c r="D15" s="8">
        <v>10</v>
      </c>
      <c r="E15" s="8"/>
      <c r="F15" s="8">
        <f>D15*E15</f>
        <v>0</v>
      </c>
    </row>
    <row r="16" spans="1:6" ht="15.6" x14ac:dyDescent="0.3">
      <c r="A16" s="14"/>
      <c r="B16" s="13" t="s">
        <v>18</v>
      </c>
      <c r="C16" s="8"/>
      <c r="D16" s="8"/>
      <c r="E16" s="8"/>
      <c r="F16" s="8"/>
    </row>
    <row r="17" spans="1:6" ht="60.6" x14ac:dyDescent="0.3">
      <c r="A17" s="14"/>
      <c r="B17" s="12" t="s">
        <v>19</v>
      </c>
      <c r="C17" s="8" t="s">
        <v>11</v>
      </c>
      <c r="D17" s="8">
        <v>18</v>
      </c>
      <c r="E17" s="8"/>
      <c r="F17" s="8">
        <f>D17*E17</f>
        <v>0</v>
      </c>
    </row>
    <row r="18" spans="1:6" ht="15.6" x14ac:dyDescent="0.3">
      <c r="A18" s="14"/>
      <c r="B18" s="12" t="s">
        <v>103</v>
      </c>
      <c r="C18" s="8"/>
      <c r="D18" s="8"/>
      <c r="E18" s="8"/>
      <c r="F18" s="19">
        <f>SUM(F8:F17)</f>
        <v>0</v>
      </c>
    </row>
    <row r="19" spans="1:6" ht="15.6" x14ac:dyDescent="0.3">
      <c r="A19" s="14">
        <v>2</v>
      </c>
      <c r="B19" s="10" t="s">
        <v>92</v>
      </c>
      <c r="C19" s="8"/>
      <c r="D19" s="8"/>
      <c r="E19" s="8"/>
      <c r="F19" s="8"/>
    </row>
    <row r="20" spans="1:6" ht="18" x14ac:dyDescent="0.35">
      <c r="A20" s="14"/>
      <c r="B20" s="17" t="s">
        <v>106</v>
      </c>
      <c r="C20" s="8"/>
      <c r="D20" s="8"/>
      <c r="E20" s="8"/>
      <c r="F20" s="8"/>
    </row>
    <row r="21" spans="1:6" ht="90.6" x14ac:dyDescent="0.3">
      <c r="A21" s="14"/>
      <c r="B21" s="12" t="s">
        <v>107</v>
      </c>
      <c r="C21" s="8" t="s">
        <v>47</v>
      </c>
      <c r="D21" s="8">
        <v>2</v>
      </c>
      <c r="E21" s="8"/>
      <c r="F21" s="8">
        <f>D21*E21</f>
        <v>0</v>
      </c>
    </row>
    <row r="22" spans="1:6" ht="15.6" x14ac:dyDescent="0.3">
      <c r="A22" s="9">
        <v>2.4</v>
      </c>
      <c r="B22" s="38" t="s">
        <v>48</v>
      </c>
      <c r="C22" s="5"/>
      <c r="D22" s="5"/>
      <c r="E22" s="5"/>
      <c r="F22" s="5"/>
    </row>
    <row r="23" spans="1:6" ht="90.6" x14ac:dyDescent="0.3">
      <c r="A23" s="14"/>
      <c r="B23" s="12" t="s">
        <v>49</v>
      </c>
      <c r="C23" s="8" t="s">
        <v>24</v>
      </c>
      <c r="D23" s="8">
        <v>2</v>
      </c>
      <c r="E23" s="8"/>
      <c r="F23" s="8">
        <f>D23*E23</f>
        <v>0</v>
      </c>
    </row>
    <row r="24" spans="1:6" ht="18" x14ac:dyDescent="0.35">
      <c r="A24" s="34">
        <v>2.8</v>
      </c>
      <c r="B24" s="17" t="s">
        <v>42</v>
      </c>
      <c r="C24" s="35"/>
      <c r="D24" s="35"/>
      <c r="E24" s="35"/>
      <c r="F24" s="35"/>
    </row>
    <row r="25" spans="1:6" ht="75" x14ac:dyDescent="0.3">
      <c r="A25" s="14"/>
      <c r="B25" s="6" t="s">
        <v>108</v>
      </c>
      <c r="C25" s="8" t="s">
        <v>24</v>
      </c>
      <c r="D25" s="8">
        <v>1</v>
      </c>
      <c r="E25" s="8"/>
      <c r="F25" s="8">
        <f>D25*E25</f>
        <v>0</v>
      </c>
    </row>
    <row r="26" spans="1:6" ht="15.6" x14ac:dyDescent="0.3">
      <c r="A26" s="14"/>
      <c r="B26" s="36" t="s">
        <v>44</v>
      </c>
      <c r="C26" s="8"/>
      <c r="D26" s="8"/>
      <c r="E26" s="8"/>
      <c r="F26" s="19">
        <f>SUM(F21:F25)</f>
        <v>0</v>
      </c>
    </row>
    <row r="27" spans="1:6" x14ac:dyDescent="0.3">
      <c r="A27" s="40"/>
      <c r="B27" s="40"/>
      <c r="C27" s="40"/>
      <c r="D27" s="40"/>
      <c r="E27" s="40"/>
      <c r="F27" s="40"/>
    </row>
    <row r="29" spans="1:6" ht="17.399999999999999" x14ac:dyDescent="0.3">
      <c r="A29" s="48"/>
      <c r="B29" s="49" t="s">
        <v>57</v>
      </c>
      <c r="C29" s="48"/>
      <c r="D29" s="48"/>
      <c r="E29" s="48"/>
      <c r="F29" s="53">
        <f>F18+F26</f>
        <v>0</v>
      </c>
    </row>
  </sheetData>
  <mergeCells count="2">
    <mergeCell ref="A1:E1"/>
    <mergeCell ref="A3:E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E746F-1FAF-45CA-8906-D8C0C2815F30}">
  <dimension ref="A1:C13"/>
  <sheetViews>
    <sheetView tabSelected="1" workbookViewId="0">
      <selection activeCell="C18" sqref="C18"/>
    </sheetView>
  </sheetViews>
  <sheetFormatPr defaultRowHeight="14.4" x14ac:dyDescent="0.3"/>
  <cols>
    <col min="1" max="1" width="5.44140625" customWidth="1"/>
    <col min="2" max="2" width="30.33203125" customWidth="1"/>
    <col min="3" max="3" width="13.6640625" customWidth="1"/>
  </cols>
  <sheetData>
    <row r="1" spans="1:3" x14ac:dyDescent="0.3">
      <c r="A1" s="64" t="s">
        <v>131</v>
      </c>
      <c r="B1" s="65" t="s">
        <v>128</v>
      </c>
      <c r="C1" s="65" t="s">
        <v>129</v>
      </c>
    </row>
    <row r="2" spans="1:3" x14ac:dyDescent="0.3">
      <c r="A2" s="64">
        <v>0</v>
      </c>
      <c r="B2" s="64" t="s">
        <v>130</v>
      </c>
      <c r="C2" s="64"/>
    </row>
    <row r="3" spans="1:3" x14ac:dyDescent="0.3">
      <c r="A3" s="64">
        <v>1</v>
      </c>
      <c r="B3" s="64" t="s">
        <v>132</v>
      </c>
      <c r="C3" s="64"/>
    </row>
    <row r="4" spans="1:3" x14ac:dyDescent="0.3">
      <c r="A4" s="64">
        <v>2</v>
      </c>
      <c r="B4" s="64" t="s">
        <v>133</v>
      </c>
      <c r="C4" s="64"/>
    </row>
    <row r="5" spans="1:3" x14ac:dyDescent="0.3">
      <c r="A5" s="64">
        <v>3</v>
      </c>
      <c r="B5" s="64" t="s">
        <v>134</v>
      </c>
      <c r="C5" s="64"/>
    </row>
    <row r="6" spans="1:3" x14ac:dyDescent="0.3">
      <c r="A6" s="64">
        <v>4</v>
      </c>
      <c r="B6" s="64" t="s">
        <v>135</v>
      </c>
      <c r="C6" s="64"/>
    </row>
    <row r="7" spans="1:3" x14ac:dyDescent="0.3">
      <c r="A7" s="64">
        <v>5</v>
      </c>
      <c r="B7" s="64" t="s">
        <v>136</v>
      </c>
      <c r="C7" s="64"/>
    </row>
    <row r="8" spans="1:3" x14ac:dyDescent="0.3">
      <c r="A8" s="64">
        <v>6</v>
      </c>
      <c r="B8" s="64" t="s">
        <v>137</v>
      </c>
      <c r="C8" s="64"/>
    </row>
    <row r="9" spans="1:3" x14ac:dyDescent="0.3">
      <c r="A9" s="64">
        <v>7</v>
      </c>
      <c r="B9" s="64" t="s">
        <v>138</v>
      </c>
      <c r="C9" s="64"/>
    </row>
    <row r="10" spans="1:3" x14ac:dyDescent="0.3">
      <c r="A10" s="64">
        <v>8</v>
      </c>
      <c r="B10" s="64" t="s">
        <v>139</v>
      </c>
      <c r="C10" s="64"/>
    </row>
    <row r="11" spans="1:3" x14ac:dyDescent="0.3">
      <c r="A11" s="64">
        <v>9</v>
      </c>
      <c r="B11" s="64" t="s">
        <v>140</v>
      </c>
      <c r="C11" s="64"/>
    </row>
    <row r="12" spans="1:3" x14ac:dyDescent="0.3">
      <c r="A12" s="64">
        <v>10</v>
      </c>
      <c r="B12" s="64" t="s">
        <v>141</v>
      </c>
      <c r="C12" s="64"/>
    </row>
    <row r="13" spans="1:3" ht="19.2" customHeight="1" x14ac:dyDescent="0.3">
      <c r="A13" s="65" t="s">
        <v>142</v>
      </c>
      <c r="B13" s="65"/>
      <c r="C13" s="65">
        <f>SUM(C2:C12)</f>
        <v>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4"/>
  <sheetViews>
    <sheetView workbookViewId="0">
      <selection sqref="A1:E1"/>
    </sheetView>
  </sheetViews>
  <sheetFormatPr defaultColWidth="9.109375" defaultRowHeight="14.4" x14ac:dyDescent="0.3"/>
  <cols>
    <col min="1" max="1" width="10.109375" customWidth="1"/>
    <col min="2" max="2" width="54.33203125" customWidth="1"/>
    <col min="3" max="3" width="4.6640625" customWidth="1"/>
    <col min="4" max="4" width="12.5546875" customWidth="1"/>
    <col min="5" max="6" width="14.33203125" customWidth="1"/>
  </cols>
  <sheetData>
    <row r="1" spans="1:6" ht="15.6" x14ac:dyDescent="0.3">
      <c r="A1" s="57" t="s">
        <v>0</v>
      </c>
      <c r="B1" s="58"/>
      <c r="C1" s="58"/>
      <c r="D1" s="58"/>
      <c r="E1" s="59"/>
      <c r="F1" s="1"/>
    </row>
    <row r="3" spans="1:6" ht="15.6" x14ac:dyDescent="0.3">
      <c r="A3" s="60" t="s">
        <v>151</v>
      </c>
      <c r="B3" s="60"/>
      <c r="C3" s="60"/>
      <c r="D3" s="60"/>
      <c r="E3" s="60"/>
    </row>
    <row r="4" spans="1:6" ht="15" thickBot="1" x14ac:dyDescent="0.35"/>
    <row r="5" spans="1:6" ht="16.2" thickBot="1" x14ac:dyDescent="0.35">
      <c r="A5" s="2">
        <v>1</v>
      </c>
      <c r="B5" s="3" t="s">
        <v>1</v>
      </c>
      <c r="C5" s="3"/>
      <c r="D5" s="3"/>
      <c r="E5" s="3"/>
      <c r="F5" s="3"/>
    </row>
    <row r="6" spans="1:6" ht="16.2" thickBot="1" x14ac:dyDescent="0.35">
      <c r="A6" s="2" t="s">
        <v>2</v>
      </c>
      <c r="B6" s="3" t="s">
        <v>3</v>
      </c>
      <c r="C6" s="3" t="s">
        <v>4</v>
      </c>
      <c r="D6" s="3" t="s">
        <v>5</v>
      </c>
      <c r="E6" s="3" t="s">
        <v>6</v>
      </c>
      <c r="F6" s="3" t="s">
        <v>7</v>
      </c>
    </row>
    <row r="7" spans="1:6" ht="15.6" x14ac:dyDescent="0.3">
      <c r="A7" s="2"/>
      <c r="B7" s="4" t="s">
        <v>8</v>
      </c>
      <c r="C7" s="5"/>
      <c r="D7" s="5"/>
      <c r="E7" s="5"/>
      <c r="F7" s="5"/>
    </row>
    <row r="8" spans="1:6" ht="90" x14ac:dyDescent="0.3">
      <c r="A8" s="61"/>
      <c r="B8" s="6" t="s">
        <v>9</v>
      </c>
      <c r="C8" s="7"/>
      <c r="D8" s="7"/>
      <c r="E8" s="7"/>
      <c r="F8" s="7"/>
    </row>
    <row r="9" spans="1:6" ht="15.6" x14ac:dyDescent="0.3">
      <c r="A9" s="61"/>
      <c r="B9" s="8" t="s">
        <v>10</v>
      </c>
      <c r="C9" s="8" t="s">
        <v>11</v>
      </c>
      <c r="D9" s="8">
        <v>25</v>
      </c>
      <c r="E9" s="8"/>
      <c r="F9" s="8">
        <f>D9*E9</f>
        <v>0</v>
      </c>
    </row>
    <row r="10" spans="1:6" ht="15.6" x14ac:dyDescent="0.3">
      <c r="A10" s="9">
        <v>1.1000000000000001</v>
      </c>
      <c r="B10" s="10" t="s">
        <v>12</v>
      </c>
      <c r="C10" s="5"/>
      <c r="D10" s="5"/>
      <c r="E10" s="5"/>
      <c r="F10" s="5"/>
    </row>
    <row r="11" spans="1:6" ht="75.599999999999994" x14ac:dyDescent="0.3">
      <c r="A11" s="62"/>
      <c r="B11" s="12" t="s">
        <v>13</v>
      </c>
      <c r="C11" s="8"/>
      <c r="D11" s="8"/>
      <c r="E11" s="8"/>
      <c r="F11" s="8"/>
    </row>
    <row r="12" spans="1:6" ht="15.6" x14ac:dyDescent="0.3">
      <c r="A12" s="63"/>
      <c r="B12" s="8" t="s">
        <v>14</v>
      </c>
      <c r="C12" s="8" t="s">
        <v>15</v>
      </c>
      <c r="D12" s="8">
        <v>1.35</v>
      </c>
      <c r="E12" s="8"/>
      <c r="F12" s="8">
        <f>D12*E12</f>
        <v>0</v>
      </c>
    </row>
    <row r="13" spans="1:6" ht="15.6" x14ac:dyDescent="0.3">
      <c r="A13" s="9">
        <v>1.2</v>
      </c>
      <c r="B13" s="13" t="s">
        <v>16</v>
      </c>
      <c r="C13" s="5"/>
      <c r="D13" s="5"/>
      <c r="E13" s="5"/>
      <c r="F13" s="5"/>
    </row>
    <row r="14" spans="1:6" ht="75" x14ac:dyDescent="0.3">
      <c r="A14" s="14"/>
      <c r="B14" s="6" t="s">
        <v>17</v>
      </c>
      <c r="C14" s="8" t="s">
        <v>15</v>
      </c>
      <c r="D14" s="8">
        <v>2.5</v>
      </c>
      <c r="E14" s="8"/>
      <c r="F14" s="8">
        <f>D14*E14</f>
        <v>0</v>
      </c>
    </row>
    <row r="15" spans="1:6" ht="15.6" x14ac:dyDescent="0.3">
      <c r="A15" s="14">
        <v>1.3</v>
      </c>
      <c r="B15" s="15" t="s">
        <v>18</v>
      </c>
      <c r="C15" s="8"/>
      <c r="D15" s="8"/>
      <c r="E15" s="8"/>
      <c r="F15" s="8"/>
    </row>
    <row r="16" spans="1:6" ht="60.6" x14ac:dyDescent="0.3">
      <c r="A16" s="14"/>
      <c r="B16" s="12" t="s">
        <v>19</v>
      </c>
      <c r="C16" s="8" t="s">
        <v>11</v>
      </c>
      <c r="D16" s="8">
        <v>8.64</v>
      </c>
      <c r="E16" s="8"/>
      <c r="F16" s="8">
        <f>D16*E16</f>
        <v>0</v>
      </c>
    </row>
    <row r="17" spans="1:6" ht="15.6" x14ac:dyDescent="0.3">
      <c r="A17" s="14">
        <v>1.4</v>
      </c>
      <c r="B17" s="16" t="s">
        <v>20</v>
      </c>
      <c r="C17" s="8"/>
      <c r="D17" s="8"/>
      <c r="E17" s="8"/>
      <c r="F17" s="8"/>
    </row>
    <row r="18" spans="1:6" ht="105.6" x14ac:dyDescent="0.3">
      <c r="A18" s="14"/>
      <c r="B18" s="12" t="s">
        <v>21</v>
      </c>
      <c r="C18" s="8" t="s">
        <v>15</v>
      </c>
      <c r="D18" s="8">
        <v>0.6</v>
      </c>
      <c r="E18" s="8"/>
      <c r="F18" s="8">
        <f>D18*E18</f>
        <v>0</v>
      </c>
    </row>
    <row r="19" spans="1:6" ht="18" x14ac:dyDescent="0.35">
      <c r="A19" s="14">
        <v>1.5</v>
      </c>
      <c r="B19" s="17" t="s">
        <v>22</v>
      </c>
      <c r="C19" s="8"/>
      <c r="D19" s="8"/>
      <c r="E19" s="8"/>
      <c r="F19" s="8"/>
    </row>
    <row r="20" spans="1:6" ht="75" x14ac:dyDescent="0.3">
      <c r="A20" s="14"/>
      <c r="B20" s="6" t="s">
        <v>23</v>
      </c>
      <c r="C20" s="8" t="s">
        <v>24</v>
      </c>
      <c r="D20" s="8">
        <v>1</v>
      </c>
      <c r="E20" s="8"/>
      <c r="F20" s="8">
        <f>D20*E20</f>
        <v>0</v>
      </c>
    </row>
    <row r="21" spans="1:6" ht="15.6" x14ac:dyDescent="0.3">
      <c r="A21" s="14"/>
      <c r="B21" s="18" t="s">
        <v>25</v>
      </c>
      <c r="C21" s="8"/>
      <c r="D21" s="8"/>
      <c r="E21" s="8"/>
      <c r="F21" s="19">
        <f>SUM(F8:F20)</f>
        <v>0</v>
      </c>
    </row>
    <row r="22" spans="1:6" ht="15.6" x14ac:dyDescent="0.3">
      <c r="A22" s="14"/>
      <c r="B22" s="18"/>
      <c r="C22" s="8"/>
      <c r="D22" s="8"/>
      <c r="E22" s="8"/>
      <c r="F22" s="8"/>
    </row>
    <row r="23" spans="1:6" ht="15.6" x14ac:dyDescent="0.3">
      <c r="A23" s="9">
        <v>2</v>
      </c>
      <c r="B23" s="10" t="s">
        <v>26</v>
      </c>
      <c r="C23" s="5"/>
      <c r="D23" s="5"/>
      <c r="E23" s="5"/>
      <c r="F23" s="5"/>
    </row>
    <row r="24" spans="1:6" ht="15.6" x14ac:dyDescent="0.3">
      <c r="A24" s="9">
        <v>2.1</v>
      </c>
      <c r="B24" s="10" t="s">
        <v>12</v>
      </c>
      <c r="C24" s="5"/>
      <c r="D24" s="5"/>
      <c r="E24" s="5"/>
      <c r="F24" s="5"/>
    </row>
    <row r="25" spans="1:6" ht="75.599999999999994" x14ac:dyDescent="0.3">
      <c r="A25" s="14"/>
      <c r="B25" s="12" t="s">
        <v>126</v>
      </c>
      <c r="C25" s="8" t="s">
        <v>15</v>
      </c>
      <c r="D25" s="8">
        <v>12.6</v>
      </c>
      <c r="E25" s="8"/>
      <c r="F25" s="8">
        <f>D25*E25</f>
        <v>0</v>
      </c>
    </row>
    <row r="26" spans="1:6" ht="15.6" x14ac:dyDescent="0.3">
      <c r="A26" s="14">
        <v>2.2000000000000002</v>
      </c>
      <c r="B26" s="4" t="s">
        <v>27</v>
      </c>
      <c r="C26" s="8"/>
      <c r="D26" s="8"/>
      <c r="E26" s="8"/>
      <c r="F26" s="8"/>
    </row>
    <row r="27" spans="1:6" ht="75" x14ac:dyDescent="0.3">
      <c r="A27" s="14"/>
      <c r="B27" s="6" t="s">
        <v>122</v>
      </c>
      <c r="C27" s="8" t="s">
        <v>15</v>
      </c>
      <c r="D27" s="8">
        <v>2.25</v>
      </c>
      <c r="E27" s="8"/>
      <c r="F27" s="8">
        <f>D27*E27</f>
        <v>0</v>
      </c>
    </row>
    <row r="28" spans="1:6" ht="15.6" x14ac:dyDescent="0.3">
      <c r="A28" s="14">
        <v>2.2999999999999998</v>
      </c>
      <c r="B28" s="20" t="s">
        <v>29</v>
      </c>
      <c r="C28" s="8"/>
      <c r="D28" s="8"/>
      <c r="E28" s="8"/>
      <c r="F28" s="8"/>
    </row>
    <row r="29" spans="1:6" ht="15.6" x14ac:dyDescent="0.3">
      <c r="A29" s="9"/>
      <c r="B29" s="21" t="s">
        <v>30</v>
      </c>
      <c r="C29" s="5"/>
      <c r="D29" s="5"/>
      <c r="E29" s="5"/>
      <c r="F29" s="5"/>
    </row>
    <row r="30" spans="1:6" ht="60.6" x14ac:dyDescent="0.3">
      <c r="A30" s="14"/>
      <c r="B30" s="12" t="s">
        <v>31</v>
      </c>
      <c r="C30" s="8" t="s">
        <v>15</v>
      </c>
      <c r="D30" s="8">
        <v>0.52</v>
      </c>
      <c r="E30" s="8"/>
      <c r="F30" s="22">
        <f>D30*E30</f>
        <v>0</v>
      </c>
    </row>
    <row r="31" spans="1:6" ht="15.6" x14ac:dyDescent="0.3">
      <c r="A31" s="9">
        <v>2.4</v>
      </c>
      <c r="B31" s="23" t="s">
        <v>32</v>
      </c>
      <c r="C31" s="5"/>
      <c r="D31" s="5"/>
      <c r="E31" s="5"/>
      <c r="F31" s="5"/>
    </row>
    <row r="32" spans="1:6" ht="105.6" x14ac:dyDescent="0.3">
      <c r="A32" s="14"/>
      <c r="B32" s="12" t="s">
        <v>33</v>
      </c>
      <c r="C32" s="8"/>
      <c r="D32" s="8"/>
      <c r="E32" s="8"/>
      <c r="F32" s="8"/>
    </row>
    <row r="33" spans="1:6" ht="15.6" x14ac:dyDescent="0.3">
      <c r="A33" s="14"/>
      <c r="B33" s="8" t="s">
        <v>34</v>
      </c>
      <c r="C33" s="8" t="s">
        <v>15</v>
      </c>
      <c r="D33" s="8">
        <v>1.8</v>
      </c>
      <c r="E33" s="8"/>
      <c r="F33" s="22">
        <f>D33*E33</f>
        <v>0</v>
      </c>
    </row>
    <row r="34" spans="1:6" ht="15.6" x14ac:dyDescent="0.3">
      <c r="A34" s="14"/>
      <c r="B34" s="8" t="s">
        <v>35</v>
      </c>
      <c r="C34" s="8" t="s">
        <v>15</v>
      </c>
      <c r="D34" s="8">
        <v>0.96</v>
      </c>
      <c r="E34" s="8"/>
      <c r="F34" s="22">
        <f>D34*E34</f>
        <v>0</v>
      </c>
    </row>
    <row r="35" spans="1:6" ht="15.6" x14ac:dyDescent="0.3">
      <c r="A35" s="9">
        <v>2.5</v>
      </c>
      <c r="B35" s="4" t="s">
        <v>36</v>
      </c>
      <c r="C35" s="5"/>
      <c r="D35" s="5"/>
      <c r="E35" s="5"/>
      <c r="F35" s="5"/>
    </row>
    <row r="36" spans="1:6" ht="15.6" x14ac:dyDescent="0.3">
      <c r="A36" s="16"/>
      <c r="B36" s="15" t="s">
        <v>16</v>
      </c>
      <c r="C36" s="15"/>
      <c r="D36" s="15"/>
      <c r="E36" s="15"/>
      <c r="F36" s="15"/>
    </row>
    <row r="37" spans="1:6" ht="75.599999999999994" x14ac:dyDescent="0.3">
      <c r="A37" s="14"/>
      <c r="B37" s="12" t="s">
        <v>37</v>
      </c>
      <c r="C37" s="8" t="s">
        <v>15</v>
      </c>
      <c r="D37" s="8">
        <v>11.42</v>
      </c>
      <c r="E37" s="8"/>
      <c r="F37" s="22">
        <f>D37*E37</f>
        <v>0</v>
      </c>
    </row>
    <row r="38" spans="1:6" ht="15.6" x14ac:dyDescent="0.3">
      <c r="A38" s="24">
        <v>2.7</v>
      </c>
      <c r="B38" s="25" t="s">
        <v>38</v>
      </c>
      <c r="C38" s="26"/>
      <c r="D38" s="26"/>
      <c r="E38" s="26"/>
      <c r="F38" s="26"/>
    </row>
    <row r="39" spans="1:6" ht="15.6" x14ac:dyDescent="0.3">
      <c r="A39" s="27"/>
      <c r="B39" s="28" t="s">
        <v>39</v>
      </c>
      <c r="C39" s="29"/>
      <c r="D39" s="29"/>
      <c r="E39" s="30"/>
      <c r="F39" s="30"/>
    </row>
    <row r="40" spans="1:6" ht="60.6" x14ac:dyDescent="0.3">
      <c r="B40" s="12" t="s">
        <v>40</v>
      </c>
      <c r="C40" s="8" t="s">
        <v>11</v>
      </c>
      <c r="D40" s="8">
        <v>37.659999999999997</v>
      </c>
      <c r="E40" s="8"/>
      <c r="F40" s="22">
        <f>D40*E40</f>
        <v>0</v>
      </c>
    </row>
    <row r="41" spans="1:6" ht="15.6" x14ac:dyDescent="0.3">
      <c r="A41" s="31">
        <v>2.6</v>
      </c>
      <c r="B41" s="15" t="s">
        <v>41</v>
      </c>
      <c r="C41" s="32"/>
      <c r="D41" s="32"/>
      <c r="E41" s="33"/>
      <c r="F41" s="33"/>
    </row>
    <row r="42" spans="1:6" ht="105.6" x14ac:dyDescent="0.3">
      <c r="A42" s="14"/>
      <c r="B42" s="12" t="s">
        <v>21</v>
      </c>
      <c r="C42" s="8" t="s">
        <v>15</v>
      </c>
      <c r="D42" s="8">
        <v>0.96</v>
      </c>
      <c r="E42" s="7"/>
      <c r="F42" s="7">
        <f>D42*E42</f>
        <v>0</v>
      </c>
    </row>
    <row r="43" spans="1:6" ht="18" x14ac:dyDescent="0.35">
      <c r="A43" s="34">
        <v>2.8</v>
      </c>
      <c r="B43" s="17" t="s">
        <v>42</v>
      </c>
      <c r="C43" s="35"/>
      <c r="D43" s="35"/>
      <c r="E43" s="35"/>
      <c r="F43" s="35"/>
    </row>
    <row r="44" spans="1:6" ht="75" x14ac:dyDescent="0.3">
      <c r="A44" s="14"/>
      <c r="B44" s="6" t="s">
        <v>43</v>
      </c>
      <c r="C44" s="8" t="s">
        <v>24</v>
      </c>
      <c r="D44" s="8">
        <v>1</v>
      </c>
      <c r="E44" s="8"/>
      <c r="F44" s="8">
        <f>D44*E44</f>
        <v>0</v>
      </c>
    </row>
    <row r="45" spans="1:6" ht="15.6" x14ac:dyDescent="0.3">
      <c r="A45" s="14"/>
      <c r="B45" s="36" t="s">
        <v>44</v>
      </c>
      <c r="C45" s="8"/>
      <c r="D45" s="8"/>
      <c r="E45" s="8"/>
      <c r="F45" s="19">
        <f>SUM(F25:F44)</f>
        <v>0</v>
      </c>
    </row>
    <row r="46" spans="1:6" ht="15.6" x14ac:dyDescent="0.3">
      <c r="A46" s="14"/>
      <c r="B46" s="8"/>
      <c r="C46" s="8"/>
      <c r="D46" s="8"/>
      <c r="E46" s="8"/>
      <c r="F46" s="8"/>
    </row>
    <row r="47" spans="1:6" ht="18" x14ac:dyDescent="0.35">
      <c r="A47" s="16">
        <v>3</v>
      </c>
      <c r="B47" s="17" t="s">
        <v>45</v>
      </c>
      <c r="C47" s="37"/>
      <c r="D47" s="37"/>
      <c r="E47" s="37"/>
      <c r="F47" s="37"/>
    </row>
    <row r="48" spans="1:6" ht="105.6" x14ac:dyDescent="0.3">
      <c r="A48" s="14"/>
      <c r="B48" s="12" t="s">
        <v>46</v>
      </c>
      <c r="C48" s="8" t="s">
        <v>47</v>
      </c>
      <c r="D48" s="8">
        <v>10</v>
      </c>
      <c r="E48" s="8"/>
      <c r="F48" s="8">
        <f>D48*E48</f>
        <v>0</v>
      </c>
    </row>
    <row r="49" spans="1:6" ht="15.6" x14ac:dyDescent="0.3">
      <c r="A49" s="16">
        <v>3.1</v>
      </c>
      <c r="B49" s="38" t="s">
        <v>48</v>
      </c>
      <c r="C49" s="15"/>
      <c r="D49" s="15"/>
      <c r="E49" s="15"/>
      <c r="F49" s="15"/>
    </row>
    <row r="50" spans="1:6" ht="90.6" x14ac:dyDescent="0.3">
      <c r="A50" s="14"/>
      <c r="B50" s="12" t="s">
        <v>49</v>
      </c>
      <c r="C50" s="8" t="s">
        <v>24</v>
      </c>
      <c r="D50" s="8">
        <v>2</v>
      </c>
      <c r="E50" s="8"/>
      <c r="F50" s="8">
        <f>D50*E50</f>
        <v>0</v>
      </c>
    </row>
    <row r="51" spans="1:6" ht="15.6" x14ac:dyDescent="0.3">
      <c r="A51" s="31">
        <v>3.2</v>
      </c>
      <c r="B51" s="13" t="s">
        <v>50</v>
      </c>
      <c r="C51" s="37"/>
      <c r="D51" s="37"/>
      <c r="E51" s="37"/>
      <c r="F51" s="37"/>
    </row>
    <row r="52" spans="1:6" ht="105.6" x14ac:dyDescent="0.3">
      <c r="A52" s="14"/>
      <c r="B52" s="12" t="s">
        <v>51</v>
      </c>
      <c r="C52" s="8" t="s">
        <v>47</v>
      </c>
      <c r="D52" s="8">
        <v>2</v>
      </c>
      <c r="E52" s="8"/>
      <c r="F52" s="8">
        <f>D52*E52</f>
        <v>0</v>
      </c>
    </row>
    <row r="53" spans="1:6" ht="15.6" x14ac:dyDescent="0.3">
      <c r="A53" s="39"/>
      <c r="B53" s="39" t="s">
        <v>52</v>
      </c>
      <c r="C53" s="39"/>
      <c r="D53" s="39"/>
      <c r="E53" s="39"/>
      <c r="F53" s="39">
        <f>SUM(F48:F52)</f>
        <v>0</v>
      </c>
    </row>
    <row r="54" spans="1:6" x14ac:dyDescent="0.3">
      <c r="A54" s="40"/>
      <c r="B54" s="40"/>
      <c r="C54" s="40"/>
      <c r="D54" s="40"/>
      <c r="E54" s="40"/>
      <c r="F54" s="40"/>
    </row>
    <row r="55" spans="1:6" ht="17.399999999999999" x14ac:dyDescent="0.3">
      <c r="A55" s="41">
        <v>4</v>
      </c>
      <c r="B55" s="42" t="s">
        <v>53</v>
      </c>
      <c r="C55" s="43"/>
      <c r="D55" s="43"/>
      <c r="E55" s="43"/>
      <c r="F55" s="43"/>
    </row>
    <row r="56" spans="1:6" ht="15.6" x14ac:dyDescent="0.3">
      <c r="A56" s="44">
        <v>4.0999999999999996</v>
      </c>
      <c r="B56" s="45" t="s">
        <v>12</v>
      </c>
      <c r="C56" s="37"/>
      <c r="D56" s="37"/>
      <c r="E56" s="44"/>
      <c r="F56" s="44"/>
    </row>
    <row r="57" spans="1:6" ht="60.6" x14ac:dyDescent="0.3">
      <c r="A57" s="40"/>
      <c r="B57" s="12" t="s">
        <v>123</v>
      </c>
      <c r="C57" s="8" t="s">
        <v>15</v>
      </c>
      <c r="D57" s="8">
        <v>3</v>
      </c>
      <c r="E57" s="40"/>
      <c r="F57" s="40">
        <f>D57*E57</f>
        <v>0</v>
      </c>
    </row>
    <row r="58" spans="1:6" ht="15.6" x14ac:dyDescent="0.3">
      <c r="A58" s="44">
        <v>4.2</v>
      </c>
      <c r="B58" s="46" t="s">
        <v>54</v>
      </c>
      <c r="C58" s="44"/>
      <c r="D58" s="44"/>
      <c r="E58" s="44"/>
      <c r="F58" s="44"/>
    </row>
    <row r="59" spans="1:6" ht="90.6" x14ac:dyDescent="0.3">
      <c r="A59" s="40"/>
      <c r="B59" s="12" t="s">
        <v>55</v>
      </c>
      <c r="C59" s="8" t="s">
        <v>15</v>
      </c>
      <c r="D59" s="8">
        <v>6</v>
      </c>
      <c r="E59" s="40"/>
      <c r="F59" s="40">
        <f>D59*E59</f>
        <v>0</v>
      </c>
    </row>
    <row r="60" spans="1:6" ht="15.6" x14ac:dyDescent="0.3">
      <c r="A60" s="47">
        <v>4.3</v>
      </c>
      <c r="B60" s="13" t="s">
        <v>18</v>
      </c>
      <c r="C60" s="13"/>
      <c r="D60" s="13"/>
      <c r="E60" s="44"/>
      <c r="F60" s="44"/>
    </row>
    <row r="61" spans="1:6" ht="60.6" x14ac:dyDescent="0.3">
      <c r="A61" s="40"/>
      <c r="B61" s="12" t="s">
        <v>19</v>
      </c>
      <c r="C61" s="8" t="s">
        <v>11</v>
      </c>
      <c r="D61" s="8">
        <v>25</v>
      </c>
      <c r="E61" s="40"/>
      <c r="F61" s="40">
        <f>D61*E61</f>
        <v>0</v>
      </c>
    </row>
    <row r="62" spans="1:6" ht="15.6" x14ac:dyDescent="0.3">
      <c r="A62" s="39"/>
      <c r="B62" s="39" t="s">
        <v>56</v>
      </c>
      <c r="C62" s="39"/>
      <c r="D62" s="39"/>
      <c r="E62" s="39"/>
      <c r="F62" s="39">
        <f>SUM(F57:F61)</f>
        <v>0</v>
      </c>
    </row>
    <row r="64" spans="1:6" ht="15.6" x14ac:dyDescent="0.3">
      <c r="A64" s="48"/>
      <c r="B64" s="49" t="s">
        <v>57</v>
      </c>
      <c r="C64" s="48"/>
      <c r="D64" s="48"/>
      <c r="E64" s="48"/>
      <c r="F64" s="50">
        <f>F21+F45+F53+F62</f>
        <v>0</v>
      </c>
    </row>
  </sheetData>
  <mergeCells count="4">
    <mergeCell ref="A1:E1"/>
    <mergeCell ref="A3:E3"/>
    <mergeCell ref="A8:A9"/>
    <mergeCell ref="A11:A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8"/>
  <sheetViews>
    <sheetView workbookViewId="0">
      <selection activeCell="B11" sqref="B11"/>
    </sheetView>
  </sheetViews>
  <sheetFormatPr defaultColWidth="9.109375" defaultRowHeight="14.4" x14ac:dyDescent="0.3"/>
  <cols>
    <col min="1" max="1" width="10.109375" customWidth="1"/>
    <col min="2" max="2" width="54.33203125" customWidth="1"/>
    <col min="3" max="3" width="4.6640625" customWidth="1"/>
    <col min="4" max="4" width="12.5546875" customWidth="1"/>
    <col min="5" max="6" width="14.33203125" customWidth="1"/>
  </cols>
  <sheetData>
    <row r="1" spans="1:6" ht="15.6" x14ac:dyDescent="0.3">
      <c r="A1" s="57" t="s">
        <v>0</v>
      </c>
      <c r="B1" s="58"/>
      <c r="C1" s="58"/>
      <c r="D1" s="58"/>
      <c r="E1" s="59"/>
      <c r="F1" s="1"/>
    </row>
    <row r="3" spans="1:6" ht="15.6" x14ac:dyDescent="0.3">
      <c r="A3" s="60" t="s">
        <v>152</v>
      </c>
      <c r="B3" s="60"/>
      <c r="C3" s="60"/>
      <c r="D3" s="60"/>
      <c r="E3" s="60"/>
    </row>
    <row r="4" spans="1:6" ht="15" thickBot="1" x14ac:dyDescent="0.35"/>
    <row r="5" spans="1:6" ht="16.2" thickBot="1" x14ac:dyDescent="0.35">
      <c r="A5" s="2">
        <v>1</v>
      </c>
      <c r="B5" s="3" t="s">
        <v>1</v>
      </c>
      <c r="C5" s="3"/>
      <c r="D5" s="3"/>
      <c r="E5" s="3"/>
      <c r="F5" s="3"/>
    </row>
    <row r="6" spans="1:6" ht="16.2" thickBot="1" x14ac:dyDescent="0.35">
      <c r="A6" s="2" t="s">
        <v>2</v>
      </c>
      <c r="B6" s="3" t="s">
        <v>3</v>
      </c>
      <c r="C6" s="3" t="s">
        <v>4</v>
      </c>
      <c r="D6" s="3" t="s">
        <v>5</v>
      </c>
      <c r="E6" s="3" t="s">
        <v>6</v>
      </c>
      <c r="F6" s="3" t="s">
        <v>61</v>
      </c>
    </row>
    <row r="7" spans="1:6" ht="15.6" x14ac:dyDescent="0.3">
      <c r="A7" s="2"/>
      <c r="B7" s="4" t="s">
        <v>8</v>
      </c>
      <c r="C7" s="5"/>
      <c r="D7" s="5"/>
      <c r="E7" s="5"/>
      <c r="F7" s="5"/>
    </row>
    <row r="8" spans="1:6" ht="90" x14ac:dyDescent="0.3">
      <c r="A8" s="61"/>
      <c r="B8" s="6" t="s">
        <v>9</v>
      </c>
      <c r="C8" s="7"/>
      <c r="D8" s="7"/>
      <c r="E8" s="7"/>
      <c r="F8" s="7"/>
    </row>
    <row r="9" spans="1:6" ht="15.6" x14ac:dyDescent="0.3">
      <c r="A9" s="61"/>
      <c r="B9" s="8" t="s">
        <v>10</v>
      </c>
      <c r="C9" s="8" t="s">
        <v>11</v>
      </c>
      <c r="D9" s="8">
        <v>25</v>
      </c>
      <c r="E9" s="8"/>
      <c r="F9" s="8">
        <f>D9*E9</f>
        <v>0</v>
      </c>
    </row>
    <row r="10" spans="1:6" ht="15.6" x14ac:dyDescent="0.3">
      <c r="A10" s="9">
        <v>1.1000000000000001</v>
      </c>
      <c r="B10" s="10" t="s">
        <v>12</v>
      </c>
      <c r="C10" s="5"/>
      <c r="D10" s="5"/>
      <c r="E10" s="5"/>
      <c r="F10" s="5"/>
    </row>
    <row r="11" spans="1:6" ht="75.599999999999994" x14ac:dyDescent="0.3">
      <c r="A11" s="62"/>
      <c r="B11" s="12" t="s">
        <v>13</v>
      </c>
      <c r="C11" s="8"/>
      <c r="D11" s="8"/>
      <c r="E11" s="8"/>
      <c r="F11" s="8"/>
    </row>
    <row r="12" spans="1:6" ht="15.6" x14ac:dyDescent="0.3">
      <c r="A12" s="63"/>
      <c r="B12" s="8" t="s">
        <v>14</v>
      </c>
      <c r="C12" s="8" t="s">
        <v>15</v>
      </c>
      <c r="D12" s="8">
        <v>1.35</v>
      </c>
      <c r="E12" s="8"/>
      <c r="F12" s="8">
        <f>D12*E12</f>
        <v>0</v>
      </c>
    </row>
    <row r="13" spans="1:6" ht="15.6" x14ac:dyDescent="0.3">
      <c r="A13" s="9">
        <v>1.2</v>
      </c>
      <c r="B13" s="13" t="s">
        <v>16</v>
      </c>
      <c r="C13" s="5"/>
      <c r="D13" s="5"/>
      <c r="E13" s="5"/>
      <c r="F13" s="5"/>
    </row>
    <row r="14" spans="1:6" ht="75" x14ac:dyDescent="0.3">
      <c r="A14" s="14"/>
      <c r="B14" s="6" t="s">
        <v>17</v>
      </c>
      <c r="C14" s="8" t="s">
        <v>15</v>
      </c>
      <c r="D14" s="8">
        <v>2.5</v>
      </c>
      <c r="E14" s="8"/>
      <c r="F14" s="8">
        <f>D14*E14</f>
        <v>0</v>
      </c>
    </row>
    <row r="15" spans="1:6" ht="15.6" x14ac:dyDescent="0.3">
      <c r="A15" s="14">
        <v>1.3</v>
      </c>
      <c r="B15" s="15" t="s">
        <v>18</v>
      </c>
      <c r="C15" s="8"/>
      <c r="D15" s="8"/>
      <c r="E15" s="8"/>
      <c r="F15" s="8"/>
    </row>
    <row r="16" spans="1:6" ht="60.6" x14ac:dyDescent="0.3">
      <c r="A16" s="14"/>
      <c r="B16" s="12" t="s">
        <v>19</v>
      </c>
      <c r="C16" s="8" t="s">
        <v>11</v>
      </c>
      <c r="D16" s="8">
        <v>8.64</v>
      </c>
      <c r="E16" s="8"/>
      <c r="F16" s="8">
        <f>D16*E16</f>
        <v>0</v>
      </c>
    </row>
    <row r="17" spans="1:6" ht="15.6" x14ac:dyDescent="0.3">
      <c r="A17" s="14">
        <v>1.4</v>
      </c>
      <c r="B17" s="16" t="s">
        <v>20</v>
      </c>
      <c r="C17" s="8"/>
      <c r="D17" s="8"/>
      <c r="E17" s="8"/>
      <c r="F17" s="8"/>
    </row>
    <row r="18" spans="1:6" ht="105.6" x14ac:dyDescent="0.3">
      <c r="A18" s="14"/>
      <c r="B18" s="12" t="s">
        <v>21</v>
      </c>
      <c r="C18" s="8" t="s">
        <v>15</v>
      </c>
      <c r="D18" s="8">
        <v>0.6</v>
      </c>
      <c r="E18" s="8"/>
      <c r="F18" s="8">
        <f>D18*E18</f>
        <v>0</v>
      </c>
    </row>
    <row r="19" spans="1:6" ht="18" x14ac:dyDescent="0.35">
      <c r="A19" s="14">
        <v>1.5</v>
      </c>
      <c r="B19" s="17" t="s">
        <v>22</v>
      </c>
      <c r="C19" s="8"/>
      <c r="D19" s="8"/>
      <c r="E19" s="8"/>
      <c r="F19" s="8"/>
    </row>
    <row r="20" spans="1:6" ht="75" x14ac:dyDescent="0.3">
      <c r="A20" s="14"/>
      <c r="B20" s="6" t="s">
        <v>23</v>
      </c>
      <c r="C20" s="8" t="s">
        <v>24</v>
      </c>
      <c r="D20" s="8">
        <v>1</v>
      </c>
      <c r="E20" s="8"/>
      <c r="F20" s="8">
        <f>D20*E20</f>
        <v>0</v>
      </c>
    </row>
    <row r="21" spans="1:6" ht="15.6" x14ac:dyDescent="0.3">
      <c r="A21" s="14"/>
      <c r="B21" s="18" t="s">
        <v>25</v>
      </c>
      <c r="C21" s="8"/>
      <c r="D21" s="8"/>
      <c r="E21" s="8"/>
      <c r="F21" s="19">
        <f>SUM(F8:F20)</f>
        <v>0</v>
      </c>
    </row>
    <row r="22" spans="1:6" ht="15.6" x14ac:dyDescent="0.3">
      <c r="A22" s="14"/>
      <c r="B22" s="18"/>
      <c r="C22" s="8"/>
      <c r="D22" s="8"/>
      <c r="E22" s="8"/>
      <c r="F22" s="8"/>
    </row>
    <row r="23" spans="1:6" ht="15.6" x14ac:dyDescent="0.3">
      <c r="A23" s="9">
        <v>2</v>
      </c>
      <c r="B23" s="10" t="s">
        <v>26</v>
      </c>
      <c r="C23" s="5"/>
      <c r="D23" s="5"/>
      <c r="E23" s="5"/>
      <c r="F23" s="5"/>
    </row>
    <row r="24" spans="1:6" ht="15.6" x14ac:dyDescent="0.3">
      <c r="A24" s="9">
        <v>2.1</v>
      </c>
      <c r="B24" s="10" t="s">
        <v>12</v>
      </c>
      <c r="C24" s="5"/>
      <c r="D24" s="5"/>
      <c r="E24" s="5"/>
      <c r="F24" s="5"/>
    </row>
    <row r="25" spans="1:6" ht="75.599999999999994" x14ac:dyDescent="0.3">
      <c r="A25" s="14"/>
      <c r="B25" s="12" t="s">
        <v>13</v>
      </c>
      <c r="C25" s="8" t="s">
        <v>15</v>
      </c>
      <c r="D25" s="8">
        <v>12.6</v>
      </c>
      <c r="E25" s="8"/>
      <c r="F25" s="8">
        <f>D25*E25</f>
        <v>0</v>
      </c>
    </row>
    <row r="26" spans="1:6" ht="15.6" x14ac:dyDescent="0.3">
      <c r="A26" s="14">
        <v>2.2000000000000002</v>
      </c>
      <c r="B26" s="4" t="s">
        <v>27</v>
      </c>
      <c r="C26" s="8"/>
      <c r="D26" s="8"/>
      <c r="E26" s="8"/>
      <c r="F26" s="8"/>
    </row>
    <row r="27" spans="1:6" ht="75" x14ac:dyDescent="0.3">
      <c r="A27" s="14"/>
      <c r="B27" s="6" t="s">
        <v>28</v>
      </c>
      <c r="C27" s="8" t="s">
        <v>15</v>
      </c>
      <c r="D27" s="8">
        <v>2.25</v>
      </c>
      <c r="E27" s="8"/>
      <c r="F27" s="8">
        <f>D27*E27</f>
        <v>0</v>
      </c>
    </row>
    <row r="28" spans="1:6" ht="15.6" x14ac:dyDescent="0.3">
      <c r="A28" s="14">
        <v>2.2999999999999998</v>
      </c>
      <c r="B28" s="20" t="s">
        <v>29</v>
      </c>
      <c r="C28" s="8"/>
      <c r="D28" s="8"/>
      <c r="E28" s="8"/>
      <c r="F28" s="8"/>
    </row>
    <row r="29" spans="1:6" ht="15.6" x14ac:dyDescent="0.3">
      <c r="A29" s="9"/>
      <c r="B29" s="21" t="s">
        <v>30</v>
      </c>
      <c r="C29" s="5"/>
      <c r="D29" s="5"/>
      <c r="E29" s="5"/>
      <c r="F29" s="5"/>
    </row>
    <row r="30" spans="1:6" ht="60.6" x14ac:dyDescent="0.3">
      <c r="A30" s="14"/>
      <c r="B30" s="12" t="s">
        <v>31</v>
      </c>
      <c r="C30" s="8" t="s">
        <v>15</v>
      </c>
      <c r="D30" s="8">
        <v>0.52</v>
      </c>
      <c r="E30" s="8"/>
      <c r="F30" s="22">
        <f>D30*E30</f>
        <v>0</v>
      </c>
    </row>
    <row r="31" spans="1:6" ht="15.6" x14ac:dyDescent="0.3">
      <c r="A31" s="9">
        <v>2.4</v>
      </c>
      <c r="B31" s="23" t="s">
        <v>32</v>
      </c>
      <c r="C31" s="5"/>
      <c r="D31" s="5"/>
      <c r="E31" s="5"/>
      <c r="F31" s="5"/>
    </row>
    <row r="32" spans="1:6" ht="105.6" x14ac:dyDescent="0.3">
      <c r="A32" s="14"/>
      <c r="B32" s="12" t="s">
        <v>33</v>
      </c>
      <c r="C32" s="8"/>
      <c r="D32" s="8"/>
      <c r="E32" s="8"/>
      <c r="F32" s="8"/>
    </row>
    <row r="33" spans="1:6" ht="15.6" x14ac:dyDescent="0.3">
      <c r="A33" s="14"/>
      <c r="B33" s="8" t="s">
        <v>34</v>
      </c>
      <c r="C33" s="8" t="s">
        <v>15</v>
      </c>
      <c r="D33" s="8">
        <v>1.8</v>
      </c>
      <c r="E33" s="8"/>
      <c r="F33" s="22">
        <f>D33*E33</f>
        <v>0</v>
      </c>
    </row>
    <row r="34" spans="1:6" ht="15.6" x14ac:dyDescent="0.3">
      <c r="A34" s="14"/>
      <c r="B34" s="8" t="s">
        <v>35</v>
      </c>
      <c r="C34" s="8" t="s">
        <v>15</v>
      </c>
      <c r="D34" s="8">
        <v>0.96</v>
      </c>
      <c r="E34" s="8"/>
      <c r="F34" s="22">
        <f>D34*E34</f>
        <v>0</v>
      </c>
    </row>
    <row r="35" spans="1:6" ht="15.6" x14ac:dyDescent="0.3">
      <c r="A35" s="9">
        <v>2.5</v>
      </c>
      <c r="B35" s="4" t="s">
        <v>36</v>
      </c>
      <c r="C35" s="5"/>
      <c r="D35" s="5"/>
      <c r="E35" s="5"/>
      <c r="F35" s="5"/>
    </row>
    <row r="36" spans="1:6" ht="15.6" x14ac:dyDescent="0.3">
      <c r="A36" s="16"/>
      <c r="B36" s="15" t="s">
        <v>16</v>
      </c>
      <c r="C36" s="15"/>
      <c r="D36" s="15"/>
      <c r="E36" s="15"/>
      <c r="F36" s="15"/>
    </row>
    <row r="37" spans="1:6" ht="75.599999999999994" x14ac:dyDescent="0.3">
      <c r="A37" s="14"/>
      <c r="B37" s="12" t="s">
        <v>37</v>
      </c>
      <c r="C37" s="8" t="s">
        <v>15</v>
      </c>
      <c r="D37" s="8">
        <v>11.42</v>
      </c>
      <c r="E37" s="8"/>
      <c r="F37" s="22">
        <f>D37*E37</f>
        <v>0</v>
      </c>
    </row>
    <row r="38" spans="1:6" ht="15.6" x14ac:dyDescent="0.3">
      <c r="A38" s="24">
        <v>2.7</v>
      </c>
      <c r="B38" s="25" t="s">
        <v>38</v>
      </c>
      <c r="C38" s="26"/>
      <c r="D38" s="26"/>
      <c r="E38" s="26"/>
      <c r="F38" s="26"/>
    </row>
    <row r="39" spans="1:6" ht="15.6" x14ac:dyDescent="0.3">
      <c r="A39" s="27"/>
      <c r="B39" s="28" t="s">
        <v>39</v>
      </c>
      <c r="C39" s="29"/>
      <c r="D39" s="29"/>
      <c r="E39" s="30"/>
      <c r="F39" s="30"/>
    </row>
    <row r="40" spans="1:6" ht="60.6" x14ac:dyDescent="0.3">
      <c r="B40" s="12" t="s">
        <v>40</v>
      </c>
      <c r="C40" s="8" t="s">
        <v>11</v>
      </c>
      <c r="D40" s="8">
        <v>37.659999999999997</v>
      </c>
      <c r="E40" s="8"/>
      <c r="F40" s="22">
        <f>D40*E40</f>
        <v>0</v>
      </c>
    </row>
    <row r="41" spans="1:6" ht="15.6" x14ac:dyDescent="0.3">
      <c r="A41" s="31">
        <v>2.6</v>
      </c>
      <c r="B41" s="15" t="s">
        <v>41</v>
      </c>
      <c r="C41" s="32"/>
      <c r="D41" s="32"/>
      <c r="E41" s="33"/>
      <c r="F41" s="33"/>
    </row>
    <row r="42" spans="1:6" ht="105.6" x14ac:dyDescent="0.3">
      <c r="A42" s="14"/>
      <c r="B42" s="12" t="s">
        <v>21</v>
      </c>
      <c r="C42" s="8" t="s">
        <v>15</v>
      </c>
      <c r="D42" s="8">
        <v>0.96</v>
      </c>
      <c r="E42" s="7"/>
      <c r="F42" s="7">
        <f>D42*E42</f>
        <v>0</v>
      </c>
    </row>
    <row r="43" spans="1:6" ht="18" x14ac:dyDescent="0.35">
      <c r="A43" s="34">
        <v>2.8</v>
      </c>
      <c r="B43" s="17" t="s">
        <v>42</v>
      </c>
      <c r="C43" s="35"/>
      <c r="D43" s="35"/>
      <c r="E43" s="35"/>
      <c r="F43" s="35"/>
    </row>
    <row r="44" spans="1:6" ht="75" x14ac:dyDescent="0.3">
      <c r="A44" s="14"/>
      <c r="B44" s="6" t="s">
        <v>43</v>
      </c>
      <c r="C44" s="8" t="s">
        <v>24</v>
      </c>
      <c r="D44" s="8">
        <v>1</v>
      </c>
      <c r="E44" s="8"/>
      <c r="F44" s="8">
        <f>D44*E44</f>
        <v>0</v>
      </c>
    </row>
    <row r="45" spans="1:6" ht="15.6" x14ac:dyDescent="0.3">
      <c r="A45" s="14"/>
      <c r="B45" s="36" t="s">
        <v>44</v>
      </c>
      <c r="C45" s="8"/>
      <c r="D45" s="8"/>
      <c r="E45" s="8"/>
      <c r="F45" s="19">
        <f>SUM(F25:F44)</f>
        <v>0</v>
      </c>
    </row>
    <row r="46" spans="1:6" ht="15.6" x14ac:dyDescent="0.3">
      <c r="A46" s="14"/>
      <c r="B46" s="8"/>
      <c r="C46" s="8"/>
      <c r="D46" s="8"/>
      <c r="E46" s="8"/>
      <c r="F46" s="8"/>
    </row>
    <row r="47" spans="1:6" ht="18" x14ac:dyDescent="0.35">
      <c r="A47" s="16">
        <v>3</v>
      </c>
      <c r="B47" s="17" t="s">
        <v>45</v>
      </c>
      <c r="C47" s="37"/>
      <c r="D47" s="37"/>
      <c r="E47" s="37"/>
      <c r="F47" s="37"/>
    </row>
    <row r="48" spans="1:6" ht="105.6" x14ac:dyDescent="0.3">
      <c r="A48" s="14"/>
      <c r="B48" s="12" t="s">
        <v>46</v>
      </c>
      <c r="C48" s="8" t="s">
        <v>47</v>
      </c>
      <c r="D48" s="8">
        <v>12</v>
      </c>
      <c r="E48" s="8"/>
      <c r="F48" s="8">
        <f>D48*E48</f>
        <v>0</v>
      </c>
    </row>
    <row r="49" spans="1:6" ht="15.6" x14ac:dyDescent="0.3">
      <c r="A49" s="16">
        <v>3.1</v>
      </c>
      <c r="B49" s="38" t="s">
        <v>48</v>
      </c>
      <c r="C49" s="15"/>
      <c r="D49" s="15"/>
      <c r="E49" s="15"/>
      <c r="F49" s="15"/>
    </row>
    <row r="50" spans="1:6" ht="90.6" x14ac:dyDescent="0.3">
      <c r="A50" s="14"/>
      <c r="B50" s="12" t="s">
        <v>49</v>
      </c>
      <c r="C50" s="8" t="s">
        <v>24</v>
      </c>
      <c r="D50" s="8">
        <v>2</v>
      </c>
      <c r="E50" s="8"/>
      <c r="F50" s="8">
        <f>D50*E50</f>
        <v>0</v>
      </c>
    </row>
    <row r="51" spans="1:6" ht="15.6" x14ac:dyDescent="0.3">
      <c r="A51" s="31">
        <v>3.2</v>
      </c>
      <c r="B51" s="13" t="s">
        <v>50</v>
      </c>
      <c r="C51" s="37"/>
      <c r="D51" s="37"/>
      <c r="E51" s="37"/>
      <c r="F51" s="37"/>
    </row>
    <row r="52" spans="1:6" ht="105.6" x14ac:dyDescent="0.3">
      <c r="A52" s="14"/>
      <c r="B52" s="12" t="s">
        <v>51</v>
      </c>
      <c r="C52" s="8" t="s">
        <v>47</v>
      </c>
      <c r="D52" s="8">
        <v>2</v>
      </c>
      <c r="E52" s="8"/>
      <c r="F52" s="8">
        <f>D52*E52</f>
        <v>0</v>
      </c>
    </row>
    <row r="53" spans="1:6" ht="15.6" x14ac:dyDescent="0.3">
      <c r="A53" s="39"/>
      <c r="B53" s="39" t="s">
        <v>52</v>
      </c>
      <c r="C53" s="39"/>
      <c r="D53" s="39"/>
      <c r="E53" s="39"/>
      <c r="F53" s="39">
        <f>SUM(F48:F52)</f>
        <v>0</v>
      </c>
    </row>
    <row r="54" spans="1:6" x14ac:dyDescent="0.3">
      <c r="A54" s="40"/>
      <c r="B54" s="40"/>
      <c r="C54" s="40"/>
      <c r="D54" s="40"/>
      <c r="E54" s="40"/>
      <c r="F54" s="40"/>
    </row>
    <row r="55" spans="1:6" ht="17.399999999999999" x14ac:dyDescent="0.3">
      <c r="A55" s="41">
        <v>4</v>
      </c>
      <c r="B55" s="42" t="s">
        <v>58</v>
      </c>
      <c r="C55" s="43"/>
      <c r="D55" s="43"/>
      <c r="E55" s="43"/>
      <c r="F55" s="43"/>
    </row>
    <row r="56" spans="1:6" ht="15.6" x14ac:dyDescent="0.3">
      <c r="A56" s="44">
        <v>4.0999999999999996</v>
      </c>
      <c r="B56" s="45" t="s">
        <v>12</v>
      </c>
      <c r="C56" s="37"/>
      <c r="D56" s="37"/>
      <c r="E56" s="44"/>
      <c r="F56" s="44"/>
    </row>
    <row r="57" spans="1:6" ht="60.6" x14ac:dyDescent="0.3">
      <c r="A57" s="40"/>
      <c r="B57" s="12" t="s">
        <v>125</v>
      </c>
      <c r="C57" s="8"/>
      <c r="D57" s="8"/>
      <c r="E57" s="40"/>
      <c r="F57" s="40"/>
    </row>
    <row r="58" spans="1:6" ht="30.6" x14ac:dyDescent="0.3">
      <c r="A58" s="40"/>
      <c r="B58" s="12" t="s">
        <v>59</v>
      </c>
      <c r="C58" s="8" t="s">
        <v>15</v>
      </c>
      <c r="D58" s="8">
        <v>1</v>
      </c>
      <c r="E58" s="40"/>
      <c r="F58" s="40">
        <f>D58*E58</f>
        <v>0</v>
      </c>
    </row>
    <row r="59" spans="1:6" ht="30.6" x14ac:dyDescent="0.3">
      <c r="A59" s="40"/>
      <c r="B59" s="12" t="s">
        <v>60</v>
      </c>
      <c r="C59" s="8" t="s">
        <v>15</v>
      </c>
      <c r="D59" s="8">
        <v>2.17</v>
      </c>
      <c r="E59" s="40"/>
      <c r="F59" s="40">
        <f>D59*E59</f>
        <v>0</v>
      </c>
    </row>
    <row r="60" spans="1:6" ht="15.6" x14ac:dyDescent="0.3">
      <c r="A60" s="44">
        <v>4.2</v>
      </c>
      <c r="B60" s="46" t="s">
        <v>54</v>
      </c>
      <c r="C60" s="44"/>
      <c r="D60" s="44"/>
      <c r="E60" s="44"/>
      <c r="F60" s="44"/>
    </row>
    <row r="61" spans="1:6" ht="90.6" x14ac:dyDescent="0.3">
      <c r="A61" s="40"/>
      <c r="B61" s="12" t="s">
        <v>55</v>
      </c>
      <c r="C61" s="8"/>
      <c r="D61" s="8"/>
      <c r="E61" s="40"/>
      <c r="F61" s="40"/>
    </row>
    <row r="62" spans="1:6" ht="15.6" x14ac:dyDescent="0.3">
      <c r="A62" s="40"/>
      <c r="B62" s="12" t="s">
        <v>71</v>
      </c>
      <c r="C62" s="8" t="s">
        <v>15</v>
      </c>
      <c r="D62" s="8">
        <v>3</v>
      </c>
      <c r="E62" s="40"/>
      <c r="F62" s="40">
        <f>D62*E62</f>
        <v>0</v>
      </c>
    </row>
    <row r="63" spans="1:6" ht="15.6" x14ac:dyDescent="0.3">
      <c r="A63" s="40"/>
      <c r="B63" s="12" t="s">
        <v>72</v>
      </c>
      <c r="C63" s="8" t="s">
        <v>15</v>
      </c>
      <c r="D63" s="8">
        <v>6.07</v>
      </c>
      <c r="E63" s="40"/>
      <c r="F63" s="52">
        <f>D63*E63</f>
        <v>0</v>
      </c>
    </row>
    <row r="64" spans="1:6" ht="15.6" x14ac:dyDescent="0.3">
      <c r="A64" s="47">
        <v>4.3</v>
      </c>
      <c r="B64" s="13" t="s">
        <v>18</v>
      </c>
      <c r="C64" s="13"/>
      <c r="D64" s="13"/>
      <c r="E64" s="44"/>
      <c r="F64" s="44"/>
    </row>
    <row r="65" spans="1:6" ht="60.6" x14ac:dyDescent="0.3">
      <c r="A65" s="40"/>
      <c r="B65" s="12" t="s">
        <v>19</v>
      </c>
      <c r="C65" s="8" t="s">
        <v>11</v>
      </c>
      <c r="D65" s="8">
        <v>25</v>
      </c>
      <c r="E65" s="40"/>
      <c r="F65" s="40">
        <f>D65*E65</f>
        <v>0</v>
      </c>
    </row>
    <row r="66" spans="1:6" ht="15.6" x14ac:dyDescent="0.3">
      <c r="A66" s="39"/>
      <c r="B66" s="39" t="s">
        <v>56</v>
      </c>
      <c r="C66" s="39"/>
      <c r="D66" s="39"/>
      <c r="E66" s="39"/>
      <c r="F66" s="39">
        <f>SUM(F57:F65)</f>
        <v>0</v>
      </c>
    </row>
    <row r="68" spans="1:6" ht="15.6" x14ac:dyDescent="0.3">
      <c r="A68" s="48"/>
      <c r="B68" s="49" t="s">
        <v>57</v>
      </c>
      <c r="C68" s="48"/>
      <c r="D68" s="48"/>
      <c r="E68" s="48"/>
      <c r="F68" s="50">
        <f>F21+F45+F53+F66</f>
        <v>0</v>
      </c>
    </row>
  </sheetData>
  <mergeCells count="4">
    <mergeCell ref="A1:E1"/>
    <mergeCell ref="A3:E3"/>
    <mergeCell ref="A8:A9"/>
    <mergeCell ref="A11:A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workbookViewId="0">
      <selection activeCell="A3" sqref="A3:E3"/>
    </sheetView>
  </sheetViews>
  <sheetFormatPr defaultColWidth="9.109375" defaultRowHeight="14.4" x14ac:dyDescent="0.3"/>
  <cols>
    <col min="1" max="1" width="10.109375" customWidth="1"/>
    <col min="2" max="2" width="54.33203125" customWidth="1"/>
    <col min="3" max="3" width="4.6640625" customWidth="1"/>
    <col min="4" max="4" width="12.5546875" customWidth="1"/>
    <col min="5" max="6" width="14.33203125" customWidth="1"/>
  </cols>
  <sheetData>
    <row r="1" spans="1:6" ht="15.6" x14ac:dyDescent="0.3">
      <c r="A1" s="57" t="s">
        <v>0</v>
      </c>
      <c r="B1" s="58"/>
      <c r="C1" s="58"/>
      <c r="D1" s="58"/>
      <c r="E1" s="59"/>
      <c r="F1" s="1"/>
    </row>
    <row r="3" spans="1:6" ht="15.6" x14ac:dyDescent="0.3">
      <c r="A3" s="60" t="s">
        <v>153</v>
      </c>
      <c r="B3" s="60"/>
      <c r="C3" s="60"/>
      <c r="D3" s="60"/>
      <c r="E3" s="60"/>
    </row>
    <row r="4" spans="1:6" ht="15" thickBot="1" x14ac:dyDescent="0.35"/>
    <row r="5" spans="1:6" ht="16.2" thickBot="1" x14ac:dyDescent="0.35">
      <c r="A5" s="2"/>
      <c r="B5" s="3" t="s">
        <v>1</v>
      </c>
      <c r="C5" s="3"/>
      <c r="D5" s="3"/>
      <c r="E5" s="3"/>
      <c r="F5" s="3"/>
    </row>
    <row r="6" spans="1:6" ht="16.2" thickBot="1" x14ac:dyDescent="0.35">
      <c r="A6" s="2" t="s">
        <v>2</v>
      </c>
      <c r="B6" s="3" t="s">
        <v>3</v>
      </c>
      <c r="C6" s="3" t="s">
        <v>4</v>
      </c>
      <c r="D6" s="3" t="s">
        <v>5</v>
      </c>
      <c r="E6" s="3" t="s">
        <v>6</v>
      </c>
      <c r="F6" s="3" t="s">
        <v>61</v>
      </c>
    </row>
    <row r="7" spans="1:6" ht="15.6" x14ac:dyDescent="0.3">
      <c r="A7" s="2">
        <v>1</v>
      </c>
      <c r="B7" s="4" t="s">
        <v>8</v>
      </c>
      <c r="C7" s="5"/>
      <c r="D7" s="5"/>
      <c r="E7" s="5"/>
      <c r="F7" s="5"/>
    </row>
    <row r="8" spans="1:6" ht="90" x14ac:dyDescent="0.3">
      <c r="A8" s="61"/>
      <c r="B8" s="6" t="s">
        <v>9</v>
      </c>
      <c r="C8" s="7"/>
      <c r="D8" s="7"/>
      <c r="E8" s="7"/>
      <c r="F8" s="7"/>
    </row>
    <row r="9" spans="1:6" ht="15.6" x14ac:dyDescent="0.3">
      <c r="A9" s="61"/>
      <c r="B9" s="8" t="s">
        <v>10</v>
      </c>
      <c r="C9" s="8" t="s">
        <v>11</v>
      </c>
      <c r="D9" s="8">
        <v>16</v>
      </c>
      <c r="E9" s="8"/>
      <c r="F9" s="8">
        <f>D9*E9</f>
        <v>0</v>
      </c>
    </row>
    <row r="10" spans="1:6" ht="15.6" x14ac:dyDescent="0.3">
      <c r="A10" s="9">
        <v>1.1000000000000001</v>
      </c>
      <c r="B10" s="10" t="s">
        <v>62</v>
      </c>
      <c r="C10" s="5"/>
      <c r="D10" s="5"/>
      <c r="E10" s="5"/>
      <c r="F10" s="5"/>
    </row>
    <row r="11" spans="1:6" ht="60.6" x14ac:dyDescent="0.3">
      <c r="A11" s="11"/>
      <c r="B11" s="12" t="s">
        <v>63</v>
      </c>
      <c r="C11" s="8" t="s">
        <v>65</v>
      </c>
      <c r="D11" s="8">
        <v>1</v>
      </c>
      <c r="E11" s="8"/>
      <c r="F11" s="8">
        <f>D11*E11</f>
        <v>0</v>
      </c>
    </row>
    <row r="12" spans="1:6" ht="18" x14ac:dyDescent="0.35">
      <c r="A12" s="14">
        <v>1.5</v>
      </c>
      <c r="B12" s="17" t="s">
        <v>22</v>
      </c>
      <c r="C12" s="8"/>
      <c r="D12" s="8"/>
      <c r="E12" s="8"/>
      <c r="F12" s="8"/>
    </row>
    <row r="13" spans="1:6" ht="75" x14ac:dyDescent="0.3">
      <c r="A13" s="14"/>
      <c r="B13" s="6" t="s">
        <v>23</v>
      </c>
      <c r="C13" s="8" t="s">
        <v>24</v>
      </c>
      <c r="D13" s="8">
        <v>1</v>
      </c>
      <c r="E13" s="8"/>
      <c r="F13" s="8">
        <f>D13*E13</f>
        <v>0</v>
      </c>
    </row>
    <row r="14" spans="1:6" ht="15.6" x14ac:dyDescent="0.3">
      <c r="A14" s="14"/>
      <c r="B14" s="18" t="s">
        <v>25</v>
      </c>
      <c r="C14" s="8"/>
      <c r="D14" s="8"/>
      <c r="E14" s="8"/>
      <c r="F14" s="19">
        <f>SUM(F8:F13)</f>
        <v>0</v>
      </c>
    </row>
    <row r="15" spans="1:6" ht="15.6" x14ac:dyDescent="0.3">
      <c r="A15" s="14"/>
      <c r="B15" s="18"/>
      <c r="C15" s="8"/>
      <c r="D15" s="8"/>
      <c r="E15" s="8"/>
      <c r="F15" s="8"/>
    </row>
    <row r="16" spans="1:6" ht="15.6" x14ac:dyDescent="0.3">
      <c r="A16" s="9">
        <v>2</v>
      </c>
      <c r="B16" s="10" t="s">
        <v>67</v>
      </c>
      <c r="C16" s="5"/>
      <c r="D16" s="5"/>
      <c r="E16" s="5"/>
      <c r="F16" s="5"/>
    </row>
    <row r="17" spans="1:6" ht="15.6" x14ac:dyDescent="0.3">
      <c r="A17" s="9">
        <v>2.1</v>
      </c>
      <c r="B17" s="10" t="s">
        <v>66</v>
      </c>
      <c r="C17" s="5"/>
      <c r="D17" s="5"/>
      <c r="E17" s="5"/>
      <c r="F17" s="5"/>
    </row>
    <row r="18" spans="1:6" ht="60.6" x14ac:dyDescent="0.3">
      <c r="A18" s="14"/>
      <c r="B18" s="12" t="s">
        <v>68</v>
      </c>
      <c r="C18" s="8" t="s">
        <v>65</v>
      </c>
      <c r="D18" s="8">
        <v>1</v>
      </c>
      <c r="E18" s="8"/>
      <c r="F18" s="8">
        <f>D18*E18</f>
        <v>0</v>
      </c>
    </row>
    <row r="19" spans="1:6" ht="15.6" x14ac:dyDescent="0.3">
      <c r="A19" s="14">
        <v>2.2000000000000002</v>
      </c>
      <c r="B19" s="4" t="s">
        <v>27</v>
      </c>
      <c r="C19" s="8"/>
      <c r="D19" s="8"/>
      <c r="E19" s="8"/>
      <c r="F19" s="8"/>
    </row>
    <row r="20" spans="1:6" ht="75" x14ac:dyDescent="0.3">
      <c r="A20" s="14"/>
      <c r="B20" s="6" t="s">
        <v>122</v>
      </c>
      <c r="C20" s="8" t="s">
        <v>15</v>
      </c>
      <c r="D20" s="8">
        <v>6.75</v>
      </c>
      <c r="E20" s="8"/>
      <c r="F20" s="8">
        <f>D20*E20</f>
        <v>0</v>
      </c>
    </row>
    <row r="21" spans="1:6" ht="15.6" x14ac:dyDescent="0.3">
      <c r="A21" s="14">
        <v>2.2999999999999998</v>
      </c>
      <c r="B21" s="20" t="s">
        <v>29</v>
      </c>
      <c r="C21" s="8"/>
      <c r="D21" s="8"/>
      <c r="E21" s="8"/>
      <c r="F21" s="8"/>
    </row>
    <row r="22" spans="1:6" ht="15.6" x14ac:dyDescent="0.3">
      <c r="A22" s="9"/>
      <c r="B22" s="21" t="s">
        <v>30</v>
      </c>
      <c r="C22" s="5"/>
      <c r="D22" s="5"/>
      <c r="E22" s="5"/>
      <c r="F22" s="5"/>
    </row>
    <row r="23" spans="1:6" ht="60.6" x14ac:dyDescent="0.3">
      <c r="A23" s="14"/>
      <c r="B23" s="12" t="s">
        <v>31</v>
      </c>
      <c r="C23" s="8" t="s">
        <v>15</v>
      </c>
      <c r="D23" s="8">
        <v>1.38</v>
      </c>
      <c r="E23" s="8"/>
      <c r="F23" s="22">
        <f>D23*E23</f>
        <v>0</v>
      </c>
    </row>
    <row r="24" spans="1:6" ht="15.6" x14ac:dyDescent="0.3">
      <c r="A24" s="9">
        <v>2.4</v>
      </c>
      <c r="B24" s="23" t="s">
        <v>69</v>
      </c>
      <c r="C24" s="5"/>
      <c r="D24" s="5"/>
      <c r="E24" s="5"/>
      <c r="F24" s="5"/>
    </row>
    <row r="25" spans="1:6" ht="105.6" x14ac:dyDescent="0.3">
      <c r="A25" s="14"/>
      <c r="B25" s="12" t="s">
        <v>33</v>
      </c>
      <c r="C25" s="8"/>
      <c r="D25" s="8"/>
      <c r="E25" s="8"/>
      <c r="F25" s="8"/>
    </row>
    <row r="26" spans="1:6" ht="15.6" x14ac:dyDescent="0.3">
      <c r="A26" s="14"/>
      <c r="B26" s="8" t="s">
        <v>34</v>
      </c>
      <c r="C26" s="8" t="s">
        <v>15</v>
      </c>
      <c r="D26" s="8">
        <v>4.5</v>
      </c>
      <c r="E26" s="8"/>
      <c r="F26" s="22">
        <f>D26*E26</f>
        <v>0</v>
      </c>
    </row>
    <row r="27" spans="1:6" ht="15.6" x14ac:dyDescent="0.3">
      <c r="A27" s="14"/>
      <c r="B27" s="8" t="s">
        <v>35</v>
      </c>
      <c r="C27" s="8" t="s">
        <v>15</v>
      </c>
      <c r="D27" s="8">
        <v>0.96</v>
      </c>
      <c r="E27" s="8"/>
      <c r="F27" s="22">
        <f>D27*E27</f>
        <v>0</v>
      </c>
    </row>
    <row r="28" spans="1:6" ht="15.6" x14ac:dyDescent="0.3">
      <c r="A28" s="9">
        <v>2.5</v>
      </c>
      <c r="B28" s="4" t="s">
        <v>36</v>
      </c>
      <c r="C28" s="5"/>
      <c r="D28" s="5"/>
      <c r="E28" s="5"/>
      <c r="F28" s="5"/>
    </row>
    <row r="29" spans="1:6" ht="15.6" x14ac:dyDescent="0.3">
      <c r="A29" s="16"/>
      <c r="B29" s="15" t="s">
        <v>16</v>
      </c>
      <c r="C29" s="15"/>
      <c r="D29" s="15"/>
      <c r="E29" s="15"/>
      <c r="F29" s="15"/>
    </row>
    <row r="30" spans="1:6" ht="75.599999999999994" x14ac:dyDescent="0.3">
      <c r="A30" s="14"/>
      <c r="B30" s="12" t="s">
        <v>37</v>
      </c>
      <c r="C30" s="8" t="s">
        <v>15</v>
      </c>
      <c r="D30" s="8">
        <v>12.8</v>
      </c>
      <c r="E30" s="8"/>
      <c r="F30" s="22">
        <f>D30*E30</f>
        <v>0</v>
      </c>
    </row>
    <row r="31" spans="1:6" ht="15.6" x14ac:dyDescent="0.3">
      <c r="A31" s="24">
        <v>2.7</v>
      </c>
      <c r="B31" s="25" t="s">
        <v>38</v>
      </c>
      <c r="C31" s="26"/>
      <c r="D31" s="26"/>
      <c r="E31" s="26"/>
      <c r="F31" s="26"/>
    </row>
    <row r="32" spans="1:6" ht="15.6" x14ac:dyDescent="0.3">
      <c r="A32" s="27"/>
      <c r="B32" s="28" t="s">
        <v>39</v>
      </c>
      <c r="C32" s="29"/>
      <c r="D32" s="29"/>
      <c r="E32" s="30"/>
      <c r="F32" s="30"/>
    </row>
    <row r="33" spans="1:6" ht="60.6" x14ac:dyDescent="0.3">
      <c r="B33" s="12" t="s">
        <v>40</v>
      </c>
      <c r="C33" s="8" t="s">
        <v>11</v>
      </c>
      <c r="D33" s="8">
        <v>42.5</v>
      </c>
      <c r="E33" s="8"/>
      <c r="F33" s="22">
        <f>D33*E33</f>
        <v>0</v>
      </c>
    </row>
    <row r="34" spans="1:6" ht="15.6" x14ac:dyDescent="0.3">
      <c r="A34" s="31">
        <v>2.6</v>
      </c>
      <c r="B34" s="15" t="s">
        <v>41</v>
      </c>
      <c r="C34" s="32"/>
      <c r="D34" s="32"/>
      <c r="E34" s="33"/>
      <c r="F34" s="33"/>
    </row>
    <row r="35" spans="1:6" ht="105.6" x14ac:dyDescent="0.3">
      <c r="A35" s="14"/>
      <c r="B35" s="12" t="s">
        <v>21</v>
      </c>
      <c r="C35" s="8" t="s">
        <v>15</v>
      </c>
      <c r="D35" s="8">
        <v>1.1299999999999999</v>
      </c>
      <c r="E35" s="7"/>
      <c r="F35" s="7">
        <f>D35*E35</f>
        <v>0</v>
      </c>
    </row>
    <row r="36" spans="1:6" ht="18" x14ac:dyDescent="0.35">
      <c r="A36" s="34">
        <v>2.8</v>
      </c>
      <c r="B36" s="17" t="s">
        <v>42</v>
      </c>
      <c r="C36" s="35"/>
      <c r="D36" s="35"/>
      <c r="E36" s="35"/>
      <c r="F36" s="35"/>
    </row>
    <row r="37" spans="1:6" ht="75" x14ac:dyDescent="0.3">
      <c r="A37" s="14"/>
      <c r="B37" s="6" t="s">
        <v>43</v>
      </c>
      <c r="C37" s="8" t="s">
        <v>24</v>
      </c>
      <c r="D37" s="8">
        <v>1</v>
      </c>
      <c r="E37" s="8"/>
      <c r="F37" s="8">
        <f>D37*E37</f>
        <v>0</v>
      </c>
    </row>
    <row r="38" spans="1:6" ht="15.6" x14ac:dyDescent="0.3">
      <c r="A38" s="14"/>
      <c r="B38" s="36" t="s">
        <v>44</v>
      </c>
      <c r="C38" s="8"/>
      <c r="D38" s="8"/>
      <c r="E38" s="8"/>
      <c r="F38" s="19">
        <f>SUM(F18:F37)</f>
        <v>0</v>
      </c>
    </row>
    <row r="39" spans="1:6" ht="15.6" x14ac:dyDescent="0.3">
      <c r="A39" s="14"/>
      <c r="B39" s="8"/>
      <c r="C39" s="8"/>
      <c r="D39" s="8"/>
      <c r="E39" s="8"/>
      <c r="F39" s="8"/>
    </row>
    <row r="40" spans="1:6" ht="18" x14ac:dyDescent="0.35">
      <c r="A40" s="16">
        <v>3</v>
      </c>
      <c r="B40" s="17" t="s">
        <v>70</v>
      </c>
      <c r="C40" s="37"/>
      <c r="D40" s="37"/>
      <c r="E40" s="37"/>
      <c r="F40" s="37"/>
    </row>
    <row r="41" spans="1:6" ht="15.6" x14ac:dyDescent="0.3">
      <c r="A41" s="16">
        <v>3.1</v>
      </c>
      <c r="B41" s="38" t="s">
        <v>48</v>
      </c>
      <c r="C41" s="15"/>
      <c r="D41" s="15"/>
      <c r="E41" s="15"/>
      <c r="F41" s="15"/>
    </row>
    <row r="42" spans="1:6" ht="90.6" x14ac:dyDescent="0.3">
      <c r="A42" s="14"/>
      <c r="B42" s="12" t="s">
        <v>49</v>
      </c>
      <c r="C42" s="8" t="s">
        <v>24</v>
      </c>
      <c r="D42" s="8">
        <v>2</v>
      </c>
      <c r="E42" s="8"/>
      <c r="F42" s="8">
        <f>D42*E42</f>
        <v>0</v>
      </c>
    </row>
    <row r="43" spans="1:6" ht="15.6" x14ac:dyDescent="0.3">
      <c r="A43" s="31">
        <v>3.2</v>
      </c>
      <c r="B43" s="13" t="s">
        <v>50</v>
      </c>
      <c r="C43" s="37"/>
      <c r="D43" s="37"/>
      <c r="E43" s="37"/>
      <c r="F43" s="37"/>
    </row>
    <row r="44" spans="1:6" ht="105.6" x14ac:dyDescent="0.3">
      <c r="A44" s="14"/>
      <c r="B44" s="12" t="s">
        <v>51</v>
      </c>
      <c r="C44" s="8" t="s">
        <v>47</v>
      </c>
      <c r="D44" s="8">
        <v>2</v>
      </c>
      <c r="E44" s="8"/>
      <c r="F44" s="8">
        <f>D44*E44</f>
        <v>0</v>
      </c>
    </row>
    <row r="45" spans="1:6" ht="15.6" x14ac:dyDescent="0.3">
      <c r="A45" s="39"/>
      <c r="B45" s="39" t="s">
        <v>52</v>
      </c>
      <c r="C45" s="39"/>
      <c r="D45" s="39"/>
      <c r="E45" s="39"/>
      <c r="F45" s="39">
        <f>SUM(F41:F44)</f>
        <v>0</v>
      </c>
    </row>
    <row r="46" spans="1:6" x14ac:dyDescent="0.3">
      <c r="A46" s="40"/>
      <c r="B46" s="40"/>
      <c r="C46" s="40"/>
      <c r="D46" s="40"/>
      <c r="E46" s="40"/>
      <c r="F46" s="40"/>
    </row>
    <row r="47" spans="1:6" ht="17.399999999999999" x14ac:dyDescent="0.3">
      <c r="A47" s="41">
        <v>4</v>
      </c>
      <c r="B47" s="42" t="s">
        <v>58</v>
      </c>
      <c r="C47" s="43"/>
      <c r="D47" s="43"/>
      <c r="E47" s="43"/>
      <c r="F47" s="43"/>
    </row>
    <row r="48" spans="1:6" ht="15.6" x14ac:dyDescent="0.3">
      <c r="A48" s="44">
        <v>4.0999999999999996</v>
      </c>
      <c r="B48" s="45" t="s">
        <v>12</v>
      </c>
      <c r="C48" s="37"/>
      <c r="D48" s="37"/>
      <c r="E48" s="44"/>
      <c r="F48" s="44"/>
    </row>
    <row r="49" spans="1:6" ht="60.6" x14ac:dyDescent="0.3">
      <c r="A49" s="40"/>
      <c r="B49" s="12" t="s">
        <v>125</v>
      </c>
      <c r="C49" s="8"/>
      <c r="D49" s="8"/>
      <c r="E49" s="40"/>
      <c r="F49" s="40"/>
    </row>
    <row r="50" spans="1:6" ht="30.6" x14ac:dyDescent="0.3">
      <c r="A50" s="40"/>
      <c r="B50" s="12" t="s">
        <v>127</v>
      </c>
      <c r="C50" s="8" t="s">
        <v>15</v>
      </c>
      <c r="D50" s="8">
        <v>2.25</v>
      </c>
      <c r="E50" s="40"/>
      <c r="F50" s="40">
        <f>D50*E50</f>
        <v>0</v>
      </c>
    </row>
    <row r="51" spans="1:6" ht="15.6" x14ac:dyDescent="0.3">
      <c r="A51" s="44">
        <v>4.2</v>
      </c>
      <c r="B51" s="46" t="s">
        <v>54</v>
      </c>
      <c r="C51" s="44"/>
      <c r="D51" s="44"/>
      <c r="E51" s="44"/>
      <c r="F51" s="44"/>
    </row>
    <row r="52" spans="1:6" ht="90.6" x14ac:dyDescent="0.3">
      <c r="A52" s="40"/>
      <c r="B52" s="12" t="s">
        <v>55</v>
      </c>
      <c r="C52" s="8" t="s">
        <v>15</v>
      </c>
      <c r="D52" s="8">
        <v>8.85</v>
      </c>
      <c r="E52" s="40"/>
      <c r="F52" s="40">
        <f>D52*E52</f>
        <v>0</v>
      </c>
    </row>
    <row r="53" spans="1:6" ht="15.6" x14ac:dyDescent="0.3">
      <c r="A53" s="47">
        <v>4.3</v>
      </c>
      <c r="B53" s="13" t="s">
        <v>18</v>
      </c>
      <c r="C53" s="13"/>
      <c r="D53" s="13"/>
      <c r="E53" s="44"/>
      <c r="F53" s="44"/>
    </row>
    <row r="54" spans="1:6" ht="60.6" x14ac:dyDescent="0.3">
      <c r="A54" s="40"/>
      <c r="B54" s="12" t="s">
        <v>19</v>
      </c>
      <c r="C54" s="8" t="s">
        <v>11</v>
      </c>
      <c r="D54" s="8">
        <v>25</v>
      </c>
      <c r="E54" s="40"/>
      <c r="F54" s="40">
        <f>D54*E54</f>
        <v>0</v>
      </c>
    </row>
    <row r="55" spans="1:6" ht="15.6" x14ac:dyDescent="0.3">
      <c r="A55" s="39"/>
      <c r="B55" s="39" t="s">
        <v>56</v>
      </c>
      <c r="C55" s="39"/>
      <c r="D55" s="39"/>
      <c r="E55" s="39"/>
      <c r="F55" s="39">
        <f>SUM(F49:F54)</f>
        <v>0</v>
      </c>
    </row>
    <row r="57" spans="1:6" ht="15.6" x14ac:dyDescent="0.3">
      <c r="A57" s="48"/>
      <c r="B57" s="49" t="s">
        <v>57</v>
      </c>
      <c r="C57" s="48"/>
      <c r="D57" s="48"/>
      <c r="E57" s="48"/>
      <c r="F57" s="50">
        <f>F14+F38+F45+F55</f>
        <v>0</v>
      </c>
    </row>
  </sheetData>
  <mergeCells count="3">
    <mergeCell ref="A1:E1"/>
    <mergeCell ref="A3:E3"/>
    <mergeCell ref="A8:A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7"/>
  <sheetViews>
    <sheetView zoomScale="104" zoomScaleNormal="85" workbookViewId="0">
      <selection activeCell="A3" sqref="A3:E3"/>
    </sheetView>
  </sheetViews>
  <sheetFormatPr defaultColWidth="9.109375" defaultRowHeight="14.4" x14ac:dyDescent="0.3"/>
  <cols>
    <col min="2" max="2" width="63.6640625" bestFit="1" customWidth="1"/>
    <col min="4" max="4" width="10.109375" bestFit="1" customWidth="1"/>
    <col min="5" max="5" width="13.88671875" bestFit="1" customWidth="1"/>
    <col min="6" max="6" width="12.109375" bestFit="1" customWidth="1"/>
  </cols>
  <sheetData>
    <row r="1" spans="1:6" ht="15.6" x14ac:dyDescent="0.3">
      <c r="A1" s="57" t="s">
        <v>0</v>
      </c>
      <c r="B1" s="58"/>
      <c r="C1" s="58"/>
      <c r="D1" s="58"/>
      <c r="E1" s="59"/>
      <c r="F1" s="1"/>
    </row>
    <row r="3" spans="1:6" ht="15.6" x14ac:dyDescent="0.3">
      <c r="A3" s="60" t="s">
        <v>154</v>
      </c>
      <c r="B3" s="60"/>
      <c r="C3" s="60"/>
      <c r="D3" s="60"/>
      <c r="E3" s="60"/>
    </row>
    <row r="4" spans="1:6" ht="15" thickBot="1" x14ac:dyDescent="0.35"/>
    <row r="5" spans="1:6" ht="16.2" thickBot="1" x14ac:dyDescent="0.35">
      <c r="A5" s="2">
        <v>1</v>
      </c>
      <c r="B5" s="3" t="s">
        <v>1</v>
      </c>
      <c r="C5" s="3"/>
      <c r="D5" s="3"/>
      <c r="E5" s="3"/>
      <c r="F5" s="3"/>
    </row>
    <row r="6" spans="1:6" ht="16.2" thickBot="1" x14ac:dyDescent="0.35">
      <c r="A6" s="2" t="s">
        <v>2</v>
      </c>
      <c r="B6" s="3" t="s">
        <v>3</v>
      </c>
      <c r="C6" s="3" t="s">
        <v>4</v>
      </c>
      <c r="D6" s="3" t="s">
        <v>5</v>
      </c>
      <c r="E6" s="3" t="s">
        <v>6</v>
      </c>
      <c r="F6" s="3" t="s">
        <v>61</v>
      </c>
    </row>
    <row r="7" spans="1:6" ht="15.6" x14ac:dyDescent="0.3">
      <c r="A7" s="2"/>
      <c r="B7" s="4" t="s">
        <v>8</v>
      </c>
      <c r="C7" s="5"/>
      <c r="D7" s="5"/>
      <c r="E7" s="5"/>
      <c r="F7" s="5"/>
    </row>
    <row r="8" spans="1:6" ht="75" x14ac:dyDescent="0.3">
      <c r="A8" s="61"/>
      <c r="B8" s="6" t="s">
        <v>9</v>
      </c>
      <c r="C8" s="7"/>
      <c r="D8" s="7"/>
      <c r="E8" s="7"/>
      <c r="F8" s="7"/>
    </row>
    <row r="9" spans="1:6" ht="15.6" x14ac:dyDescent="0.3">
      <c r="A9" s="61"/>
      <c r="B9" s="8" t="s">
        <v>10</v>
      </c>
      <c r="C9" s="8" t="s">
        <v>11</v>
      </c>
      <c r="D9" s="8">
        <v>25</v>
      </c>
      <c r="E9" s="8"/>
      <c r="F9" s="8">
        <f>D9*E9</f>
        <v>0</v>
      </c>
    </row>
    <row r="10" spans="1:6" ht="15.6" x14ac:dyDescent="0.3">
      <c r="A10" s="9">
        <v>1.1000000000000001</v>
      </c>
      <c r="B10" s="10" t="s">
        <v>12</v>
      </c>
      <c r="C10" s="5"/>
      <c r="D10" s="5"/>
      <c r="E10" s="5"/>
      <c r="F10" s="5"/>
    </row>
    <row r="11" spans="1:6" ht="60.6" x14ac:dyDescent="0.3">
      <c r="A11" s="62"/>
      <c r="B11" s="12" t="s">
        <v>13</v>
      </c>
      <c r="C11" s="8"/>
      <c r="D11" s="8"/>
      <c r="E11" s="8"/>
      <c r="F11" s="8"/>
    </row>
    <row r="12" spans="1:6" ht="15.6" x14ac:dyDescent="0.3">
      <c r="A12" s="63"/>
      <c r="B12" s="8" t="s">
        <v>14</v>
      </c>
      <c r="C12" s="8" t="s">
        <v>15</v>
      </c>
      <c r="D12" s="8">
        <v>1.87</v>
      </c>
      <c r="E12" s="8"/>
      <c r="F12" s="8">
        <f>D12*E12</f>
        <v>0</v>
      </c>
    </row>
    <row r="13" spans="1:6" ht="15.6" x14ac:dyDescent="0.3">
      <c r="A13" s="9">
        <v>1.2</v>
      </c>
      <c r="B13" s="13" t="s">
        <v>16</v>
      </c>
      <c r="C13" s="5"/>
      <c r="D13" s="5"/>
      <c r="E13" s="5"/>
      <c r="F13" s="5"/>
    </row>
    <row r="14" spans="1:6" ht="75" x14ac:dyDescent="0.3">
      <c r="A14" s="14"/>
      <c r="B14" s="6" t="s">
        <v>17</v>
      </c>
      <c r="C14" s="8" t="s">
        <v>15</v>
      </c>
      <c r="D14" s="8">
        <v>2.5</v>
      </c>
      <c r="E14" s="8"/>
      <c r="F14" s="8">
        <f>D14*E14</f>
        <v>0</v>
      </c>
    </row>
    <row r="15" spans="1:6" ht="15.6" x14ac:dyDescent="0.3">
      <c r="A15" s="14">
        <v>1.3</v>
      </c>
      <c r="B15" s="15" t="s">
        <v>18</v>
      </c>
      <c r="C15" s="8"/>
      <c r="D15" s="8"/>
      <c r="E15" s="8"/>
      <c r="F15" s="8"/>
    </row>
    <row r="16" spans="1:6" ht="60.6" x14ac:dyDescent="0.3">
      <c r="A16" s="14"/>
      <c r="B16" s="12" t="s">
        <v>19</v>
      </c>
      <c r="C16" s="8" t="s">
        <v>11</v>
      </c>
      <c r="D16" s="8">
        <v>8.64</v>
      </c>
      <c r="E16" s="8"/>
      <c r="F16" s="8">
        <f>D16*E16</f>
        <v>0</v>
      </c>
    </row>
    <row r="17" spans="1:6" ht="15.6" x14ac:dyDescent="0.3">
      <c r="A17" s="14">
        <v>1.4</v>
      </c>
      <c r="B17" s="16" t="s">
        <v>20</v>
      </c>
      <c r="C17" s="8"/>
      <c r="D17" s="8"/>
      <c r="E17" s="8"/>
      <c r="F17" s="8"/>
    </row>
    <row r="18" spans="1:6" ht="90.6" x14ac:dyDescent="0.3">
      <c r="A18" s="14"/>
      <c r="B18" s="12" t="s">
        <v>21</v>
      </c>
      <c r="C18" s="8" t="s">
        <v>15</v>
      </c>
      <c r="D18" s="8">
        <v>0.6</v>
      </c>
      <c r="E18" s="8"/>
      <c r="F18" s="8">
        <f>D18*E18</f>
        <v>0</v>
      </c>
    </row>
    <row r="19" spans="1:6" ht="18" x14ac:dyDescent="0.35">
      <c r="A19" s="14">
        <v>1.5</v>
      </c>
      <c r="B19" s="17" t="s">
        <v>22</v>
      </c>
      <c r="C19" s="8"/>
      <c r="D19" s="8"/>
      <c r="E19" s="8"/>
      <c r="F19" s="8"/>
    </row>
    <row r="20" spans="1:6" ht="60" x14ac:dyDescent="0.3">
      <c r="A20" s="14"/>
      <c r="B20" s="6" t="s">
        <v>23</v>
      </c>
      <c r="C20" s="8" t="s">
        <v>24</v>
      </c>
      <c r="D20" s="8">
        <v>1</v>
      </c>
      <c r="E20" s="8"/>
      <c r="F20" s="8">
        <f>D20*E20</f>
        <v>0</v>
      </c>
    </row>
    <row r="21" spans="1:6" ht="15.6" x14ac:dyDescent="0.3">
      <c r="A21" s="14"/>
      <c r="B21" s="18" t="s">
        <v>25</v>
      </c>
      <c r="C21" s="8"/>
      <c r="D21" s="8"/>
      <c r="E21" s="8"/>
      <c r="F21" s="19">
        <f>SUM(F8:F20)</f>
        <v>0</v>
      </c>
    </row>
    <row r="22" spans="1:6" ht="15.6" x14ac:dyDescent="0.3">
      <c r="A22" s="14"/>
      <c r="B22" s="18"/>
      <c r="C22" s="8"/>
      <c r="D22" s="8"/>
      <c r="E22" s="8"/>
      <c r="F22" s="8"/>
    </row>
    <row r="23" spans="1:6" ht="15.6" x14ac:dyDescent="0.3">
      <c r="A23" s="9">
        <v>2</v>
      </c>
      <c r="B23" s="10" t="s">
        <v>26</v>
      </c>
      <c r="C23" s="5"/>
      <c r="D23" s="5"/>
      <c r="E23" s="5"/>
      <c r="F23" s="5"/>
    </row>
    <row r="24" spans="1:6" ht="15.6" x14ac:dyDescent="0.3">
      <c r="A24" s="9">
        <v>2.1</v>
      </c>
      <c r="B24" s="10" t="s">
        <v>12</v>
      </c>
      <c r="C24" s="5"/>
      <c r="D24" s="5"/>
      <c r="E24" s="5"/>
      <c r="F24" s="5"/>
    </row>
    <row r="25" spans="1:6" ht="60.6" x14ac:dyDescent="0.3">
      <c r="A25" s="14"/>
      <c r="B25" s="12" t="s">
        <v>121</v>
      </c>
      <c r="C25" s="8" t="s">
        <v>15</v>
      </c>
      <c r="D25" s="8">
        <v>14.59</v>
      </c>
      <c r="E25" s="8"/>
      <c r="F25" s="8">
        <f>D25*E25</f>
        <v>0</v>
      </c>
    </row>
    <row r="26" spans="1:6" ht="15.6" x14ac:dyDescent="0.3">
      <c r="A26" s="14">
        <v>2.2000000000000002</v>
      </c>
      <c r="B26" s="4" t="s">
        <v>27</v>
      </c>
      <c r="C26" s="8"/>
      <c r="D26" s="8"/>
      <c r="E26" s="8"/>
      <c r="F26" s="8"/>
    </row>
    <row r="27" spans="1:6" ht="60" x14ac:dyDescent="0.3">
      <c r="A27" s="14"/>
      <c r="B27" s="6" t="s">
        <v>122</v>
      </c>
      <c r="C27" s="8" t="s">
        <v>15</v>
      </c>
      <c r="D27" s="8">
        <v>2.25</v>
      </c>
      <c r="E27" s="8"/>
      <c r="F27" s="8">
        <f>D27*E27</f>
        <v>0</v>
      </c>
    </row>
    <row r="28" spans="1:6" ht="15.6" x14ac:dyDescent="0.3">
      <c r="A28" s="14">
        <v>2.2999999999999998</v>
      </c>
      <c r="B28" s="20" t="s">
        <v>29</v>
      </c>
      <c r="C28" s="8"/>
      <c r="D28" s="8"/>
      <c r="E28" s="8"/>
      <c r="F28" s="8"/>
    </row>
    <row r="29" spans="1:6" ht="15.6" x14ac:dyDescent="0.3">
      <c r="A29" s="9"/>
      <c r="B29" s="21" t="s">
        <v>30</v>
      </c>
      <c r="C29" s="5"/>
      <c r="D29" s="5"/>
      <c r="E29" s="5"/>
      <c r="F29" s="5"/>
    </row>
    <row r="30" spans="1:6" ht="60.6" x14ac:dyDescent="0.3">
      <c r="A30" s="14"/>
      <c r="B30" s="12" t="s">
        <v>31</v>
      </c>
      <c r="C30" s="8" t="s">
        <v>15</v>
      </c>
      <c r="D30" s="8">
        <v>0.38</v>
      </c>
      <c r="E30" s="8"/>
      <c r="F30" s="22">
        <f>D30*E30</f>
        <v>0</v>
      </c>
    </row>
    <row r="31" spans="1:6" ht="15.6" x14ac:dyDescent="0.3">
      <c r="A31" s="9">
        <v>2.4</v>
      </c>
      <c r="B31" s="23" t="s">
        <v>32</v>
      </c>
      <c r="C31" s="5"/>
      <c r="D31" s="5"/>
      <c r="E31" s="5"/>
      <c r="F31" s="5"/>
    </row>
    <row r="32" spans="1:6" ht="90.6" x14ac:dyDescent="0.3">
      <c r="A32" s="14"/>
      <c r="B32" s="12" t="s">
        <v>33</v>
      </c>
      <c r="C32" s="8"/>
      <c r="D32" s="8"/>
      <c r="E32" s="8"/>
      <c r="F32" s="8"/>
    </row>
    <row r="33" spans="1:6" ht="15.6" x14ac:dyDescent="0.3">
      <c r="A33" s="14"/>
      <c r="B33" s="8" t="s">
        <v>34</v>
      </c>
      <c r="C33" s="8" t="s">
        <v>15</v>
      </c>
      <c r="D33" s="8">
        <v>1.5</v>
      </c>
      <c r="E33" s="8"/>
      <c r="F33" s="22">
        <f>D33*E33</f>
        <v>0</v>
      </c>
    </row>
    <row r="34" spans="1:6" ht="15.6" x14ac:dyDescent="0.3">
      <c r="A34" s="14"/>
      <c r="B34" s="8" t="s">
        <v>35</v>
      </c>
      <c r="C34" s="8" t="s">
        <v>15</v>
      </c>
      <c r="D34" s="8">
        <v>0.96</v>
      </c>
      <c r="E34" s="8"/>
      <c r="F34" s="22">
        <f>D34*E34</f>
        <v>0</v>
      </c>
    </row>
    <row r="35" spans="1:6" ht="15.6" x14ac:dyDescent="0.3">
      <c r="A35" s="9">
        <v>2.5</v>
      </c>
      <c r="B35" s="4" t="s">
        <v>36</v>
      </c>
      <c r="C35" s="5"/>
      <c r="D35" s="5"/>
      <c r="E35" s="5"/>
      <c r="F35" s="5"/>
    </row>
    <row r="36" spans="1:6" ht="15.6" x14ac:dyDescent="0.3">
      <c r="A36" s="16"/>
      <c r="B36" s="15" t="s">
        <v>16</v>
      </c>
      <c r="C36" s="15"/>
      <c r="D36" s="15"/>
      <c r="E36" s="15"/>
      <c r="F36" s="15"/>
    </row>
    <row r="37" spans="1:6" ht="60.6" x14ac:dyDescent="0.3">
      <c r="A37" s="14"/>
      <c r="B37" s="12" t="s">
        <v>37</v>
      </c>
      <c r="C37" s="8" t="s">
        <v>15</v>
      </c>
      <c r="D37" s="8">
        <v>12.5</v>
      </c>
      <c r="E37" s="8"/>
      <c r="F37" s="22">
        <f>D37*E37</f>
        <v>0</v>
      </c>
    </row>
    <row r="38" spans="1:6" ht="15.6" x14ac:dyDescent="0.3">
      <c r="A38" s="24">
        <v>2.7</v>
      </c>
      <c r="B38" s="25" t="s">
        <v>38</v>
      </c>
      <c r="C38" s="26"/>
      <c r="D38" s="26"/>
      <c r="E38" s="26"/>
      <c r="F38" s="26"/>
    </row>
    <row r="39" spans="1:6" ht="15.6" x14ac:dyDescent="0.3">
      <c r="A39" s="27"/>
      <c r="B39" s="28" t="s">
        <v>39</v>
      </c>
      <c r="C39" s="29"/>
      <c r="D39" s="29"/>
      <c r="E39" s="30"/>
      <c r="F39" s="30"/>
    </row>
    <row r="40" spans="1:6" ht="60.6" x14ac:dyDescent="0.3">
      <c r="B40" s="12" t="s">
        <v>40</v>
      </c>
      <c r="C40" s="8" t="s">
        <v>11</v>
      </c>
      <c r="D40" s="8">
        <v>36</v>
      </c>
      <c r="E40" s="8"/>
      <c r="F40" s="22">
        <f>D40*E40</f>
        <v>0</v>
      </c>
    </row>
    <row r="41" spans="1:6" ht="15.6" x14ac:dyDescent="0.3">
      <c r="A41" s="31">
        <v>2.6</v>
      </c>
      <c r="B41" s="15" t="s">
        <v>41</v>
      </c>
      <c r="C41" s="32"/>
      <c r="D41" s="32"/>
      <c r="E41" s="33"/>
      <c r="F41" s="33"/>
    </row>
    <row r="42" spans="1:6" ht="90.6" x14ac:dyDescent="0.3">
      <c r="A42" s="14"/>
      <c r="B42" s="12" t="s">
        <v>21</v>
      </c>
      <c r="C42" s="8" t="s">
        <v>15</v>
      </c>
      <c r="D42" s="8">
        <v>0.95</v>
      </c>
      <c r="E42" s="7"/>
      <c r="F42" s="7">
        <f>D42*E42</f>
        <v>0</v>
      </c>
    </row>
    <row r="43" spans="1:6" ht="18" x14ac:dyDescent="0.35">
      <c r="A43" s="34">
        <v>2.8</v>
      </c>
      <c r="B43" s="17" t="s">
        <v>42</v>
      </c>
      <c r="C43" s="35"/>
      <c r="D43" s="35"/>
      <c r="E43" s="35"/>
      <c r="F43" s="35"/>
    </row>
    <row r="44" spans="1:6" ht="60" x14ac:dyDescent="0.3">
      <c r="A44" s="14"/>
      <c r="B44" s="6" t="s">
        <v>43</v>
      </c>
      <c r="C44" s="8" t="s">
        <v>24</v>
      </c>
      <c r="D44" s="8">
        <v>1</v>
      </c>
      <c r="E44" s="8"/>
      <c r="F44" s="8">
        <f>D44*E44</f>
        <v>0</v>
      </c>
    </row>
    <row r="45" spans="1:6" ht="15.6" x14ac:dyDescent="0.3">
      <c r="A45" s="14"/>
      <c r="B45" s="36" t="s">
        <v>44</v>
      </c>
      <c r="C45" s="8"/>
      <c r="D45" s="8"/>
      <c r="E45" s="8"/>
      <c r="F45" s="19">
        <f>SUM(F25:F44)</f>
        <v>0</v>
      </c>
    </row>
    <row r="46" spans="1:6" ht="15.6" x14ac:dyDescent="0.3">
      <c r="A46" s="14"/>
      <c r="B46" s="8"/>
      <c r="C46" s="8"/>
      <c r="D46" s="8"/>
      <c r="E46" s="8"/>
      <c r="F46" s="8"/>
    </row>
    <row r="47" spans="1:6" ht="18" x14ac:dyDescent="0.35">
      <c r="A47" s="16">
        <v>3</v>
      </c>
      <c r="B47" s="17" t="s">
        <v>45</v>
      </c>
      <c r="C47" s="37"/>
      <c r="D47" s="37"/>
      <c r="E47" s="37"/>
      <c r="F47" s="37"/>
    </row>
    <row r="48" spans="1:6" ht="90.6" x14ac:dyDescent="0.3">
      <c r="A48" s="14"/>
      <c r="B48" s="12" t="s">
        <v>46</v>
      </c>
      <c r="C48" s="8" t="s">
        <v>47</v>
      </c>
      <c r="D48" s="8">
        <v>12</v>
      </c>
      <c r="E48" s="8"/>
      <c r="F48" s="8">
        <f>D48*E48</f>
        <v>0</v>
      </c>
    </row>
    <row r="49" spans="1:6" ht="15.6" x14ac:dyDescent="0.3">
      <c r="A49" s="16">
        <v>3.1</v>
      </c>
      <c r="B49" s="38" t="s">
        <v>48</v>
      </c>
      <c r="C49" s="15"/>
      <c r="D49" s="15"/>
      <c r="E49" s="15"/>
      <c r="F49" s="15"/>
    </row>
    <row r="50" spans="1:6" ht="75.599999999999994" x14ac:dyDescent="0.3">
      <c r="A50" s="14"/>
      <c r="B50" s="12" t="s">
        <v>49</v>
      </c>
      <c r="C50" s="8" t="s">
        <v>24</v>
      </c>
      <c r="D50" s="8">
        <v>2</v>
      </c>
      <c r="E50" s="8"/>
      <c r="F50" s="8">
        <f>D50*E50</f>
        <v>0</v>
      </c>
    </row>
    <row r="51" spans="1:6" ht="15.6" x14ac:dyDescent="0.3">
      <c r="A51" s="31">
        <v>3.2</v>
      </c>
      <c r="B51" s="13" t="s">
        <v>50</v>
      </c>
      <c r="C51" s="37"/>
      <c r="D51" s="37"/>
      <c r="E51" s="37"/>
      <c r="F51" s="37"/>
    </row>
    <row r="52" spans="1:6" ht="90.6" x14ac:dyDescent="0.3">
      <c r="A52" s="14"/>
      <c r="B52" s="12" t="s">
        <v>51</v>
      </c>
      <c r="C52" s="8" t="s">
        <v>47</v>
      </c>
      <c r="D52" s="8">
        <v>2</v>
      </c>
      <c r="E52" s="8"/>
      <c r="F52" s="8">
        <f>D52*E52</f>
        <v>0</v>
      </c>
    </row>
    <row r="53" spans="1:6" ht="15.6" x14ac:dyDescent="0.3">
      <c r="A53" s="39"/>
      <c r="B53" s="39" t="s">
        <v>52</v>
      </c>
      <c r="C53" s="39"/>
      <c r="D53" s="39"/>
      <c r="E53" s="39"/>
      <c r="F53" s="39">
        <f>SUM(F48:F52)</f>
        <v>0</v>
      </c>
    </row>
    <row r="54" spans="1:6" x14ac:dyDescent="0.3">
      <c r="A54" s="40"/>
      <c r="B54" s="40"/>
      <c r="C54" s="40"/>
      <c r="D54" s="40"/>
      <c r="E54" s="40"/>
      <c r="F54" s="40"/>
    </row>
    <row r="55" spans="1:6" ht="17.399999999999999" x14ac:dyDescent="0.3">
      <c r="A55" s="41">
        <v>4</v>
      </c>
      <c r="B55" s="42" t="s">
        <v>58</v>
      </c>
      <c r="C55" s="43"/>
      <c r="D55" s="43"/>
      <c r="E55" s="43"/>
      <c r="F55" s="43"/>
    </row>
    <row r="56" spans="1:6" ht="15.6" x14ac:dyDescent="0.3">
      <c r="A56" s="44">
        <v>4.0999999999999996</v>
      </c>
      <c r="B56" s="45" t="s">
        <v>12</v>
      </c>
      <c r="C56" s="37"/>
      <c r="D56" s="37"/>
      <c r="E56" s="44"/>
      <c r="F56" s="44"/>
    </row>
    <row r="57" spans="1:6" ht="45.6" x14ac:dyDescent="0.3">
      <c r="A57" s="40"/>
      <c r="B57" s="12" t="s">
        <v>124</v>
      </c>
      <c r="C57" s="8" t="s">
        <v>15</v>
      </c>
      <c r="D57" s="8">
        <v>1.43</v>
      </c>
      <c r="E57" s="40"/>
      <c r="F57" s="40">
        <f>D57*E57</f>
        <v>0</v>
      </c>
    </row>
    <row r="58" spans="1:6" ht="15.6" x14ac:dyDescent="0.3">
      <c r="A58" s="44">
        <v>4.2</v>
      </c>
      <c r="B58" s="46" t="s">
        <v>54</v>
      </c>
      <c r="C58" s="44"/>
      <c r="D58" s="44"/>
      <c r="E58" s="44"/>
      <c r="F58" s="44"/>
    </row>
    <row r="59" spans="1:6" ht="75.599999999999994" x14ac:dyDescent="0.3">
      <c r="A59" s="40"/>
      <c r="B59" s="12" t="s">
        <v>55</v>
      </c>
      <c r="C59" s="8" t="s">
        <v>15</v>
      </c>
      <c r="D59" s="8">
        <v>9.3000000000000007</v>
      </c>
      <c r="E59" s="40"/>
      <c r="F59" s="40">
        <f>D59*E59</f>
        <v>0</v>
      </c>
    </row>
    <row r="60" spans="1:6" ht="15.6" x14ac:dyDescent="0.3">
      <c r="A60" s="40"/>
      <c r="B60" s="23" t="s">
        <v>32</v>
      </c>
      <c r="C60" s="8"/>
      <c r="D60" s="8"/>
      <c r="E60" s="40"/>
      <c r="F60" s="40"/>
    </row>
    <row r="61" spans="1:6" ht="90.6" x14ac:dyDescent="0.3">
      <c r="A61" s="40"/>
      <c r="B61" s="12" t="s">
        <v>33</v>
      </c>
      <c r="C61" s="8"/>
      <c r="D61" s="8"/>
      <c r="E61" s="40"/>
      <c r="F61" s="40"/>
    </row>
    <row r="62" spans="1:6" ht="15.6" x14ac:dyDescent="0.3">
      <c r="A62" s="40"/>
      <c r="B62" s="8" t="s">
        <v>35</v>
      </c>
      <c r="C62" s="8" t="s">
        <v>15</v>
      </c>
      <c r="D62" s="8">
        <v>0.96</v>
      </c>
      <c r="E62" s="40"/>
      <c r="F62" s="40">
        <f>D62*E62</f>
        <v>0</v>
      </c>
    </row>
    <row r="63" spans="1:6" ht="15.6" x14ac:dyDescent="0.3">
      <c r="A63" s="47">
        <v>4.3</v>
      </c>
      <c r="B63" s="13" t="s">
        <v>18</v>
      </c>
      <c r="C63" s="13"/>
      <c r="D63" s="13"/>
      <c r="E63" s="44"/>
      <c r="F63" s="44"/>
    </row>
    <row r="64" spans="1:6" ht="60.6" x14ac:dyDescent="0.3">
      <c r="A64" s="40"/>
      <c r="B64" s="12" t="s">
        <v>19</v>
      </c>
      <c r="C64" s="8" t="s">
        <v>11</v>
      </c>
      <c r="D64" s="8">
        <v>13.68</v>
      </c>
      <c r="E64" s="40"/>
      <c r="F64" s="40">
        <f>D64*E64</f>
        <v>0</v>
      </c>
    </row>
    <row r="65" spans="1:6" ht="15.6" x14ac:dyDescent="0.3">
      <c r="A65" s="39"/>
      <c r="B65" s="39" t="s">
        <v>56</v>
      </c>
      <c r="C65" s="39"/>
      <c r="D65" s="39"/>
      <c r="E65" s="39"/>
      <c r="F65" s="39">
        <f>SUM(F57:F64)</f>
        <v>0</v>
      </c>
    </row>
    <row r="67" spans="1:6" ht="15.6" x14ac:dyDescent="0.3">
      <c r="A67" s="48"/>
      <c r="B67" s="49" t="s">
        <v>57</v>
      </c>
      <c r="C67" s="48"/>
      <c r="D67" s="48"/>
      <c r="E67" s="48"/>
      <c r="F67" s="50">
        <f>F21+F45+F53+F65</f>
        <v>0</v>
      </c>
    </row>
  </sheetData>
  <mergeCells count="4">
    <mergeCell ref="A1:E1"/>
    <mergeCell ref="A3:E3"/>
    <mergeCell ref="A8:A9"/>
    <mergeCell ref="A11:A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8"/>
  <sheetViews>
    <sheetView zoomScaleNormal="100" workbookViewId="0">
      <selection activeCell="A3" sqref="A3:E3"/>
    </sheetView>
  </sheetViews>
  <sheetFormatPr defaultColWidth="9.109375" defaultRowHeight="14.4" x14ac:dyDescent="0.3"/>
  <cols>
    <col min="2" max="2" width="63.6640625" bestFit="1" customWidth="1"/>
    <col min="4" max="4" width="10.33203125" bestFit="1" customWidth="1"/>
    <col min="5" max="5" width="14.33203125" bestFit="1" customWidth="1"/>
    <col min="6" max="6" width="12.6640625" bestFit="1" customWidth="1"/>
  </cols>
  <sheetData>
    <row r="1" spans="1:6" ht="15.6" x14ac:dyDescent="0.3">
      <c r="A1" s="57" t="s">
        <v>0</v>
      </c>
      <c r="B1" s="58"/>
      <c r="C1" s="58"/>
      <c r="D1" s="58"/>
      <c r="E1" s="59"/>
      <c r="F1" s="1"/>
    </row>
    <row r="3" spans="1:6" ht="15.6" x14ac:dyDescent="0.3">
      <c r="A3" s="60" t="s">
        <v>155</v>
      </c>
      <c r="B3" s="60"/>
      <c r="C3" s="60"/>
      <c r="D3" s="60"/>
      <c r="E3" s="60"/>
    </row>
    <row r="4" spans="1:6" ht="15" thickBot="1" x14ac:dyDescent="0.35"/>
    <row r="5" spans="1:6" ht="16.2" thickBot="1" x14ac:dyDescent="0.35">
      <c r="A5" s="2">
        <v>1</v>
      </c>
      <c r="B5" s="3" t="s">
        <v>1</v>
      </c>
      <c r="C5" s="3"/>
      <c r="D5" s="3"/>
      <c r="E5" s="3"/>
      <c r="F5" s="3"/>
    </row>
    <row r="6" spans="1:6" ht="16.2" thickBot="1" x14ac:dyDescent="0.35">
      <c r="A6" s="2" t="s">
        <v>2</v>
      </c>
      <c r="B6" s="3" t="s">
        <v>3</v>
      </c>
      <c r="C6" s="3" t="s">
        <v>4</v>
      </c>
      <c r="D6" s="3" t="s">
        <v>5</v>
      </c>
      <c r="E6" s="3" t="s">
        <v>6</v>
      </c>
      <c r="F6" s="3" t="s">
        <v>61</v>
      </c>
    </row>
    <row r="7" spans="1:6" ht="15.6" x14ac:dyDescent="0.3">
      <c r="A7" s="2"/>
      <c r="B7" s="4" t="s">
        <v>8</v>
      </c>
      <c r="C7" s="5"/>
      <c r="D7" s="5"/>
      <c r="E7" s="5"/>
      <c r="F7" s="5"/>
    </row>
    <row r="8" spans="1:6" ht="75" x14ac:dyDescent="0.3">
      <c r="A8" s="61"/>
      <c r="B8" s="6" t="s">
        <v>9</v>
      </c>
      <c r="C8" s="7"/>
      <c r="D8" s="7"/>
      <c r="E8" s="7"/>
      <c r="F8" s="7"/>
    </row>
    <row r="9" spans="1:6" ht="15.6" x14ac:dyDescent="0.3">
      <c r="A9" s="61"/>
      <c r="B9" s="8" t="s">
        <v>10</v>
      </c>
      <c r="C9" s="8" t="s">
        <v>11</v>
      </c>
      <c r="D9" s="8">
        <v>25</v>
      </c>
      <c r="E9" s="8"/>
      <c r="F9" s="8">
        <f>D9*E9</f>
        <v>0</v>
      </c>
    </row>
    <row r="10" spans="1:6" ht="15.6" x14ac:dyDescent="0.3">
      <c r="A10" s="9">
        <v>1.1000000000000001</v>
      </c>
      <c r="B10" s="10" t="s">
        <v>12</v>
      </c>
      <c r="C10" s="5"/>
      <c r="D10" s="5"/>
      <c r="E10" s="5"/>
      <c r="F10" s="5"/>
    </row>
    <row r="11" spans="1:6" ht="60.6" x14ac:dyDescent="0.3">
      <c r="A11" s="62"/>
      <c r="B11" s="12" t="s">
        <v>120</v>
      </c>
      <c r="C11" s="8"/>
      <c r="D11" s="8"/>
      <c r="E11" s="8"/>
      <c r="F11" s="8"/>
    </row>
    <row r="12" spans="1:6" ht="15.6" x14ac:dyDescent="0.3">
      <c r="A12" s="63"/>
      <c r="B12" s="8" t="s">
        <v>14</v>
      </c>
      <c r="C12" s="8" t="s">
        <v>15</v>
      </c>
      <c r="D12" s="8">
        <v>1.87</v>
      </c>
      <c r="E12" s="8"/>
      <c r="F12" s="8">
        <f>D12*E12</f>
        <v>0</v>
      </c>
    </row>
    <row r="13" spans="1:6" ht="15.6" x14ac:dyDescent="0.3">
      <c r="A13" s="9">
        <v>1.2</v>
      </c>
      <c r="B13" s="13" t="s">
        <v>16</v>
      </c>
      <c r="C13" s="5"/>
      <c r="D13" s="5"/>
      <c r="E13" s="5"/>
      <c r="F13" s="5"/>
    </row>
    <row r="14" spans="1:6" ht="75" x14ac:dyDescent="0.3">
      <c r="A14" s="14"/>
      <c r="B14" s="6" t="s">
        <v>17</v>
      </c>
      <c r="C14" s="8" t="s">
        <v>15</v>
      </c>
      <c r="D14" s="8">
        <v>2.5</v>
      </c>
      <c r="E14" s="8"/>
      <c r="F14" s="8">
        <f>D14*E14</f>
        <v>0</v>
      </c>
    </row>
    <row r="15" spans="1:6" ht="15.6" x14ac:dyDescent="0.3">
      <c r="A15" s="14">
        <v>1.3</v>
      </c>
      <c r="B15" s="15" t="s">
        <v>18</v>
      </c>
      <c r="C15" s="8"/>
      <c r="D15" s="8"/>
      <c r="E15" s="8"/>
      <c r="F15" s="8"/>
    </row>
    <row r="16" spans="1:6" ht="60.6" x14ac:dyDescent="0.3">
      <c r="A16" s="14"/>
      <c r="B16" s="12" t="s">
        <v>19</v>
      </c>
      <c r="C16" s="8" t="s">
        <v>11</v>
      </c>
      <c r="D16" s="8">
        <v>8.64</v>
      </c>
      <c r="E16" s="8"/>
      <c r="F16" s="8">
        <f>D16*E16</f>
        <v>0</v>
      </c>
    </row>
    <row r="17" spans="1:6" ht="15.6" x14ac:dyDescent="0.3">
      <c r="A17" s="14">
        <v>1.4</v>
      </c>
      <c r="B17" s="16" t="s">
        <v>20</v>
      </c>
      <c r="C17" s="8"/>
      <c r="D17" s="8"/>
      <c r="E17" s="8"/>
      <c r="F17" s="8"/>
    </row>
    <row r="18" spans="1:6" ht="90.6" x14ac:dyDescent="0.3">
      <c r="A18" s="14"/>
      <c r="B18" s="12" t="s">
        <v>21</v>
      </c>
      <c r="C18" s="8" t="s">
        <v>15</v>
      </c>
      <c r="D18" s="8">
        <v>0.6</v>
      </c>
      <c r="E18" s="8"/>
      <c r="F18" s="8">
        <f>D18*E18</f>
        <v>0</v>
      </c>
    </row>
    <row r="19" spans="1:6" ht="18" x14ac:dyDescent="0.35">
      <c r="A19" s="14">
        <v>1.5</v>
      </c>
      <c r="B19" s="17" t="s">
        <v>22</v>
      </c>
      <c r="C19" s="8"/>
      <c r="D19" s="8"/>
      <c r="E19" s="8"/>
      <c r="F19" s="8"/>
    </row>
    <row r="20" spans="1:6" ht="60" x14ac:dyDescent="0.3">
      <c r="A20" s="14"/>
      <c r="B20" s="6" t="s">
        <v>23</v>
      </c>
      <c r="C20" s="8" t="s">
        <v>24</v>
      </c>
      <c r="D20" s="8">
        <v>1</v>
      </c>
      <c r="E20" s="8"/>
      <c r="F20" s="8">
        <f>D20*E20</f>
        <v>0</v>
      </c>
    </row>
    <row r="21" spans="1:6" ht="15.6" x14ac:dyDescent="0.3">
      <c r="A21" s="14"/>
      <c r="B21" s="18" t="s">
        <v>25</v>
      </c>
      <c r="C21" s="8"/>
      <c r="D21" s="8"/>
      <c r="E21" s="8"/>
      <c r="F21" s="19">
        <f>SUM(F8:F20)</f>
        <v>0</v>
      </c>
    </row>
    <row r="22" spans="1:6" ht="15.6" x14ac:dyDescent="0.3">
      <c r="A22" s="14"/>
      <c r="B22" s="18"/>
      <c r="C22" s="8"/>
      <c r="D22" s="8"/>
      <c r="E22" s="8"/>
      <c r="F22" s="8"/>
    </row>
    <row r="23" spans="1:6" ht="15.6" x14ac:dyDescent="0.3">
      <c r="A23" s="9">
        <v>2</v>
      </c>
      <c r="B23" s="10" t="s">
        <v>74</v>
      </c>
      <c r="C23" s="5"/>
      <c r="D23" s="5"/>
      <c r="E23" s="5"/>
      <c r="F23" s="5"/>
    </row>
    <row r="24" spans="1:6" ht="15.6" x14ac:dyDescent="0.3">
      <c r="A24" s="9">
        <v>2.1</v>
      </c>
      <c r="B24" s="10" t="s">
        <v>12</v>
      </c>
      <c r="C24" s="5"/>
      <c r="D24" s="5"/>
      <c r="E24" s="5"/>
      <c r="F24" s="5"/>
    </row>
    <row r="25" spans="1:6" ht="60.6" x14ac:dyDescent="0.3">
      <c r="A25" s="14"/>
      <c r="B25" s="12" t="s">
        <v>121</v>
      </c>
      <c r="C25" s="8" t="s">
        <v>15</v>
      </c>
      <c r="D25" s="8">
        <v>12.6</v>
      </c>
      <c r="E25" s="8"/>
      <c r="F25" s="8">
        <f>D25*E25</f>
        <v>0</v>
      </c>
    </row>
    <row r="26" spans="1:6" ht="15.6" x14ac:dyDescent="0.3">
      <c r="A26" s="14">
        <v>2.2000000000000002</v>
      </c>
      <c r="B26" s="4" t="s">
        <v>27</v>
      </c>
      <c r="C26" s="8"/>
      <c r="D26" s="8"/>
      <c r="E26" s="8"/>
      <c r="F26" s="8"/>
    </row>
    <row r="27" spans="1:6" ht="60" x14ac:dyDescent="0.3">
      <c r="A27" s="14"/>
      <c r="B27" s="6" t="s">
        <v>122</v>
      </c>
      <c r="C27" s="8" t="s">
        <v>15</v>
      </c>
      <c r="D27" s="8">
        <v>2.25</v>
      </c>
      <c r="E27" s="8"/>
      <c r="F27" s="8">
        <f>D27*E27</f>
        <v>0</v>
      </c>
    </row>
    <row r="28" spans="1:6" ht="15.6" x14ac:dyDescent="0.3">
      <c r="A28" s="14">
        <v>2.2999999999999998</v>
      </c>
      <c r="B28" s="20" t="s">
        <v>29</v>
      </c>
      <c r="C28" s="8"/>
      <c r="D28" s="8"/>
      <c r="E28" s="8"/>
      <c r="F28" s="8"/>
    </row>
    <row r="29" spans="1:6" ht="15.6" x14ac:dyDescent="0.3">
      <c r="A29" s="9"/>
      <c r="B29" s="51" t="s">
        <v>30</v>
      </c>
      <c r="C29" s="5"/>
      <c r="D29" s="5"/>
      <c r="E29" s="5"/>
      <c r="F29" s="5"/>
    </row>
    <row r="30" spans="1:6" ht="60.6" x14ac:dyDescent="0.3">
      <c r="A30" s="14"/>
      <c r="B30" s="12" t="s">
        <v>31</v>
      </c>
      <c r="C30" s="8" t="s">
        <v>15</v>
      </c>
      <c r="D30" s="8">
        <v>0.38</v>
      </c>
      <c r="E30" s="8"/>
      <c r="F30" s="22">
        <f>D30*E30</f>
        <v>0</v>
      </c>
    </row>
    <row r="31" spans="1:6" ht="15.6" x14ac:dyDescent="0.3">
      <c r="A31" s="9">
        <v>2.4</v>
      </c>
      <c r="B31" s="23" t="s">
        <v>73</v>
      </c>
      <c r="C31" s="5"/>
      <c r="D31" s="5"/>
      <c r="E31" s="5"/>
      <c r="F31" s="5"/>
    </row>
    <row r="32" spans="1:6" ht="90.6" x14ac:dyDescent="0.3">
      <c r="A32" s="14"/>
      <c r="B32" s="12" t="s">
        <v>33</v>
      </c>
      <c r="C32" s="8"/>
      <c r="D32" s="8"/>
      <c r="E32" s="8"/>
      <c r="F32" s="8"/>
    </row>
    <row r="33" spans="1:6" ht="15.6" x14ac:dyDescent="0.3">
      <c r="A33" s="14"/>
      <c r="B33" s="8" t="s">
        <v>34</v>
      </c>
      <c r="C33" s="8" t="s">
        <v>15</v>
      </c>
      <c r="D33" s="8">
        <v>1.5</v>
      </c>
      <c r="E33" s="8"/>
      <c r="F33" s="22">
        <f>D33*E33</f>
        <v>0</v>
      </c>
    </row>
    <row r="34" spans="1:6" ht="15.6" x14ac:dyDescent="0.3">
      <c r="A34" s="14"/>
      <c r="B34" s="8" t="s">
        <v>35</v>
      </c>
      <c r="C34" s="8" t="s">
        <v>15</v>
      </c>
      <c r="D34" s="8">
        <v>0.96</v>
      </c>
      <c r="E34" s="8"/>
      <c r="F34" s="22">
        <f>D34*E34</f>
        <v>0</v>
      </c>
    </row>
    <row r="35" spans="1:6" ht="15.6" x14ac:dyDescent="0.3">
      <c r="A35" s="9">
        <v>2.5</v>
      </c>
      <c r="B35" s="4" t="s">
        <v>36</v>
      </c>
      <c r="C35" s="5"/>
      <c r="D35" s="5"/>
      <c r="E35" s="5"/>
      <c r="F35" s="5"/>
    </row>
    <row r="36" spans="1:6" ht="15.6" x14ac:dyDescent="0.3">
      <c r="A36" s="16"/>
      <c r="B36" s="15" t="s">
        <v>16</v>
      </c>
      <c r="C36" s="15"/>
      <c r="D36" s="15"/>
      <c r="E36" s="15"/>
      <c r="F36" s="15"/>
    </row>
    <row r="37" spans="1:6" ht="60.6" x14ac:dyDescent="0.3">
      <c r="A37" s="14"/>
      <c r="B37" s="12" t="s">
        <v>37</v>
      </c>
      <c r="C37" s="8" t="s">
        <v>15</v>
      </c>
      <c r="D37" s="8">
        <v>7.42</v>
      </c>
      <c r="E37" s="8"/>
      <c r="F37" s="22">
        <f>D37*E37</f>
        <v>0</v>
      </c>
    </row>
    <row r="38" spans="1:6" ht="15.6" x14ac:dyDescent="0.3">
      <c r="A38" s="24">
        <v>2.7</v>
      </c>
      <c r="B38" s="25" t="s">
        <v>38</v>
      </c>
      <c r="C38" s="26"/>
      <c r="D38" s="26"/>
      <c r="E38" s="26"/>
      <c r="F38" s="26"/>
    </row>
    <row r="39" spans="1:6" ht="15.6" x14ac:dyDescent="0.3">
      <c r="A39" s="27"/>
      <c r="B39" s="28" t="s">
        <v>39</v>
      </c>
      <c r="C39" s="29"/>
      <c r="D39" s="29"/>
      <c r="E39" s="30"/>
      <c r="F39" s="30"/>
    </row>
    <row r="40" spans="1:6" ht="60.6" x14ac:dyDescent="0.3">
      <c r="B40" s="12" t="s">
        <v>40</v>
      </c>
      <c r="C40" s="8" t="s">
        <v>11</v>
      </c>
      <c r="D40" s="8">
        <v>61</v>
      </c>
      <c r="E40" s="8"/>
      <c r="F40" s="22">
        <f>D40*E40</f>
        <v>0</v>
      </c>
    </row>
    <row r="41" spans="1:6" ht="15.6" x14ac:dyDescent="0.3">
      <c r="A41" s="31">
        <v>2.6</v>
      </c>
      <c r="B41" s="15" t="s">
        <v>41</v>
      </c>
      <c r="C41" s="32"/>
      <c r="D41" s="32"/>
      <c r="E41" s="33"/>
      <c r="F41" s="33"/>
    </row>
    <row r="42" spans="1:6" ht="90.6" x14ac:dyDescent="0.3">
      <c r="A42" s="14"/>
      <c r="B42" s="12" t="s">
        <v>21</v>
      </c>
      <c r="C42" s="8" t="s">
        <v>15</v>
      </c>
      <c r="D42" s="8">
        <v>1.02</v>
      </c>
      <c r="E42" s="7"/>
      <c r="F42" s="7">
        <f>D42*E42</f>
        <v>0</v>
      </c>
    </row>
    <row r="43" spans="1:6" ht="18" x14ac:dyDescent="0.35">
      <c r="A43" s="34">
        <v>2.8</v>
      </c>
      <c r="B43" s="17" t="s">
        <v>42</v>
      </c>
      <c r="C43" s="35"/>
      <c r="D43" s="35"/>
      <c r="E43" s="35"/>
      <c r="F43" s="35"/>
    </row>
    <row r="44" spans="1:6" ht="60" x14ac:dyDescent="0.3">
      <c r="A44" s="14"/>
      <c r="B44" s="6" t="s">
        <v>43</v>
      </c>
      <c r="C44" s="8" t="s">
        <v>24</v>
      </c>
      <c r="D44" s="8">
        <v>1</v>
      </c>
      <c r="E44" s="8"/>
      <c r="F44" s="8">
        <f>D44*E44</f>
        <v>0</v>
      </c>
    </row>
    <row r="45" spans="1:6" ht="15.6" x14ac:dyDescent="0.3">
      <c r="A45" s="14"/>
      <c r="B45" s="36" t="s">
        <v>44</v>
      </c>
      <c r="C45" s="8"/>
      <c r="D45" s="8"/>
      <c r="E45" s="8"/>
      <c r="F45" s="19">
        <f>SUM(F25:F44)</f>
        <v>0</v>
      </c>
    </row>
    <row r="46" spans="1:6" ht="15.6" x14ac:dyDescent="0.3">
      <c r="A46" s="14"/>
      <c r="B46" s="8"/>
      <c r="C46" s="8"/>
      <c r="D46" s="8"/>
      <c r="E46" s="8"/>
      <c r="F46" s="8"/>
    </row>
    <row r="47" spans="1:6" ht="18" x14ac:dyDescent="0.35">
      <c r="A47" s="16">
        <v>3</v>
      </c>
      <c r="B47" s="17" t="s">
        <v>45</v>
      </c>
      <c r="C47" s="37"/>
      <c r="D47" s="37"/>
      <c r="E47" s="37"/>
      <c r="F47" s="37"/>
    </row>
    <row r="48" spans="1:6" ht="90.6" x14ac:dyDescent="0.3">
      <c r="A48" s="14"/>
      <c r="B48" s="12" t="s">
        <v>46</v>
      </c>
      <c r="C48" s="8" t="s">
        <v>47</v>
      </c>
      <c r="D48" s="8">
        <v>28</v>
      </c>
      <c r="E48" s="8"/>
      <c r="F48" s="8">
        <f>D48*E48</f>
        <v>0</v>
      </c>
    </row>
    <row r="49" spans="1:6" ht="15.6" x14ac:dyDescent="0.3">
      <c r="A49" s="16">
        <v>3.1</v>
      </c>
      <c r="B49" s="38" t="s">
        <v>48</v>
      </c>
      <c r="C49" s="15"/>
      <c r="D49" s="15"/>
      <c r="E49" s="15"/>
      <c r="F49" s="15"/>
    </row>
    <row r="50" spans="1:6" ht="75.599999999999994" x14ac:dyDescent="0.3">
      <c r="A50" s="14"/>
      <c r="B50" s="12" t="s">
        <v>49</v>
      </c>
      <c r="C50" s="8" t="s">
        <v>24</v>
      </c>
      <c r="D50" s="8">
        <v>2</v>
      </c>
      <c r="E50" s="8"/>
      <c r="F50" s="8">
        <f>D50*E50</f>
        <v>0</v>
      </c>
    </row>
    <row r="51" spans="1:6" ht="15.6" x14ac:dyDescent="0.3">
      <c r="A51" s="31">
        <v>3.2</v>
      </c>
      <c r="B51" s="13" t="s">
        <v>50</v>
      </c>
      <c r="C51" s="37"/>
      <c r="D51" s="37"/>
      <c r="E51" s="37"/>
      <c r="F51" s="37"/>
    </row>
    <row r="52" spans="1:6" ht="90.6" x14ac:dyDescent="0.3">
      <c r="A52" s="14"/>
      <c r="B52" s="12" t="s">
        <v>51</v>
      </c>
      <c r="C52" s="8" t="s">
        <v>47</v>
      </c>
      <c r="D52" s="8">
        <v>2</v>
      </c>
      <c r="E52" s="8"/>
      <c r="F52" s="8">
        <f>D52*E52</f>
        <v>0</v>
      </c>
    </row>
    <row r="53" spans="1:6" ht="15.6" x14ac:dyDescent="0.3">
      <c r="A53" s="39"/>
      <c r="B53" s="39" t="s">
        <v>52</v>
      </c>
      <c r="C53" s="39"/>
      <c r="D53" s="39"/>
      <c r="E53" s="39"/>
      <c r="F53" s="39">
        <f>SUM(F48:F52)</f>
        <v>0</v>
      </c>
    </row>
    <row r="54" spans="1:6" x14ac:dyDescent="0.3">
      <c r="A54" s="40"/>
      <c r="B54" s="40"/>
      <c r="C54" s="40"/>
      <c r="D54" s="40"/>
      <c r="E54" s="40"/>
      <c r="F54" s="40"/>
    </row>
    <row r="55" spans="1:6" ht="17.399999999999999" x14ac:dyDescent="0.3">
      <c r="A55" s="41">
        <v>4</v>
      </c>
      <c r="B55" s="42" t="s">
        <v>58</v>
      </c>
      <c r="C55" s="43"/>
      <c r="D55" s="43"/>
      <c r="E55" s="43"/>
      <c r="F55" s="43"/>
    </row>
    <row r="56" spans="1:6" ht="15.6" x14ac:dyDescent="0.3">
      <c r="A56" s="44">
        <v>4.0999999999999996</v>
      </c>
      <c r="B56" s="45" t="s">
        <v>12</v>
      </c>
      <c r="C56" s="37"/>
      <c r="D56" s="37"/>
      <c r="E56" s="44"/>
      <c r="F56" s="44"/>
    </row>
    <row r="57" spans="1:6" ht="45.6" x14ac:dyDescent="0.3">
      <c r="A57" s="40"/>
      <c r="B57" s="12" t="s">
        <v>123</v>
      </c>
      <c r="C57" s="8"/>
      <c r="D57" s="8"/>
      <c r="E57" s="40"/>
      <c r="F57" s="40"/>
    </row>
    <row r="58" spans="1:6" ht="15.6" x14ac:dyDescent="0.3">
      <c r="A58" s="40"/>
      <c r="B58" s="12" t="s">
        <v>75</v>
      </c>
      <c r="C58" s="8" t="s">
        <v>15</v>
      </c>
      <c r="D58" s="8">
        <v>1</v>
      </c>
      <c r="E58" s="40"/>
      <c r="F58" s="40">
        <f>D58*E58</f>
        <v>0</v>
      </c>
    </row>
    <row r="59" spans="1:6" ht="15.6" x14ac:dyDescent="0.3">
      <c r="A59" s="40"/>
      <c r="B59" s="12" t="s">
        <v>76</v>
      </c>
      <c r="C59" s="8" t="s">
        <v>15</v>
      </c>
      <c r="D59" s="8">
        <v>1.47</v>
      </c>
      <c r="E59" s="40"/>
      <c r="F59" s="40">
        <f>D59*E59</f>
        <v>0</v>
      </c>
    </row>
    <row r="60" spans="1:6" ht="15.6" x14ac:dyDescent="0.3">
      <c r="A60" s="44">
        <v>4.2</v>
      </c>
      <c r="B60" s="46" t="s">
        <v>54</v>
      </c>
      <c r="C60" s="44"/>
      <c r="D60" s="44"/>
      <c r="E60" s="44"/>
      <c r="F60" s="44"/>
    </row>
    <row r="61" spans="1:6" ht="75.599999999999994" x14ac:dyDescent="0.3">
      <c r="A61" s="40"/>
      <c r="B61" s="12" t="s">
        <v>55</v>
      </c>
      <c r="C61" s="8"/>
      <c r="D61" s="8"/>
      <c r="E61" s="40"/>
      <c r="F61" s="40"/>
    </row>
    <row r="62" spans="1:6" ht="15.6" x14ac:dyDescent="0.3">
      <c r="A62" s="40"/>
      <c r="B62" s="12" t="s">
        <v>77</v>
      </c>
      <c r="C62" s="8" t="s">
        <v>15</v>
      </c>
      <c r="D62" s="8">
        <v>3</v>
      </c>
      <c r="E62" s="40"/>
      <c r="F62" s="40">
        <f>D62*E62</f>
        <v>0</v>
      </c>
    </row>
    <row r="63" spans="1:6" ht="15.6" x14ac:dyDescent="0.3">
      <c r="A63" s="40"/>
      <c r="B63" s="12" t="s">
        <v>78</v>
      </c>
      <c r="C63" s="8" t="s">
        <v>15</v>
      </c>
      <c r="D63" s="8">
        <v>6</v>
      </c>
      <c r="E63" s="40"/>
      <c r="F63" s="52">
        <f>D63*E63</f>
        <v>0</v>
      </c>
    </row>
    <row r="64" spans="1:6" ht="15.6" x14ac:dyDescent="0.3">
      <c r="A64" s="47">
        <v>4.3</v>
      </c>
      <c r="B64" s="13" t="s">
        <v>18</v>
      </c>
      <c r="C64" s="13"/>
      <c r="D64" s="13"/>
      <c r="E64" s="44"/>
      <c r="F64" s="44"/>
    </row>
    <row r="65" spans="1:6" ht="60.6" x14ac:dyDescent="0.3">
      <c r="A65" s="40"/>
      <c r="B65" s="12" t="s">
        <v>19</v>
      </c>
      <c r="C65" s="8" t="s">
        <v>11</v>
      </c>
      <c r="D65" s="8">
        <v>16.32</v>
      </c>
      <c r="E65" s="40"/>
      <c r="F65" s="52">
        <f>D65*E65</f>
        <v>0</v>
      </c>
    </row>
    <row r="66" spans="1:6" ht="15.6" x14ac:dyDescent="0.3">
      <c r="A66" s="39"/>
      <c r="B66" s="39" t="s">
        <v>56</v>
      </c>
      <c r="C66" s="39"/>
      <c r="D66" s="39"/>
      <c r="E66" s="39"/>
      <c r="F66" s="54">
        <f>SUM(F57:F65)</f>
        <v>0</v>
      </c>
    </row>
    <row r="68" spans="1:6" ht="15.6" x14ac:dyDescent="0.3">
      <c r="A68" s="48"/>
      <c r="B68" s="49" t="s">
        <v>57</v>
      </c>
      <c r="C68" s="48"/>
      <c r="D68" s="48"/>
      <c r="E68" s="48"/>
      <c r="F68" s="50">
        <f>F21+F45+F53+F66</f>
        <v>0</v>
      </c>
    </row>
  </sheetData>
  <mergeCells count="4">
    <mergeCell ref="A1:E1"/>
    <mergeCell ref="A3:E3"/>
    <mergeCell ref="A8:A9"/>
    <mergeCell ref="A11:A1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8"/>
  <sheetViews>
    <sheetView zoomScaleNormal="100" workbookViewId="0">
      <selection activeCell="A3" sqref="A3:E3"/>
    </sheetView>
  </sheetViews>
  <sheetFormatPr defaultColWidth="9.109375" defaultRowHeight="14.4" x14ac:dyDescent="0.3"/>
  <cols>
    <col min="2" max="2" width="63.6640625" bestFit="1" customWidth="1"/>
    <col min="4" max="4" width="10.5546875" bestFit="1" customWidth="1"/>
    <col min="5" max="5" width="14.6640625" bestFit="1" customWidth="1"/>
    <col min="6" max="6" width="12.44140625" bestFit="1" customWidth="1"/>
  </cols>
  <sheetData>
    <row r="1" spans="1:6" ht="15.6" x14ac:dyDescent="0.3">
      <c r="A1" s="57" t="s">
        <v>0</v>
      </c>
      <c r="B1" s="58"/>
      <c r="C1" s="58"/>
      <c r="D1" s="58"/>
      <c r="E1" s="59"/>
      <c r="F1" s="1"/>
    </row>
    <row r="3" spans="1:6" ht="15.6" x14ac:dyDescent="0.3">
      <c r="A3" s="60" t="s">
        <v>156</v>
      </c>
      <c r="B3" s="60"/>
      <c r="C3" s="60"/>
      <c r="D3" s="60"/>
      <c r="E3" s="60"/>
    </row>
    <row r="4" spans="1:6" ht="15" thickBot="1" x14ac:dyDescent="0.35"/>
    <row r="5" spans="1:6" ht="16.2" thickBot="1" x14ac:dyDescent="0.35">
      <c r="A5" s="2">
        <v>1</v>
      </c>
      <c r="B5" s="3" t="s">
        <v>1</v>
      </c>
      <c r="C5" s="3"/>
      <c r="D5" s="3"/>
      <c r="E5" s="3"/>
      <c r="F5" s="3"/>
    </row>
    <row r="6" spans="1:6" ht="16.2" thickBot="1" x14ac:dyDescent="0.35">
      <c r="A6" s="2" t="s">
        <v>2</v>
      </c>
      <c r="B6" s="3" t="s">
        <v>3</v>
      </c>
      <c r="C6" s="3" t="s">
        <v>4</v>
      </c>
      <c r="D6" s="3" t="s">
        <v>5</v>
      </c>
      <c r="E6" s="3" t="s">
        <v>6</v>
      </c>
      <c r="F6" s="3" t="s">
        <v>61</v>
      </c>
    </row>
    <row r="7" spans="1:6" ht="15.6" x14ac:dyDescent="0.3">
      <c r="A7" s="2"/>
      <c r="B7" s="4" t="s">
        <v>8</v>
      </c>
      <c r="C7" s="5"/>
      <c r="D7" s="5"/>
      <c r="E7" s="5"/>
      <c r="F7" s="5"/>
    </row>
    <row r="8" spans="1:6" ht="75" x14ac:dyDescent="0.3">
      <c r="A8" s="61"/>
      <c r="B8" s="6" t="s">
        <v>9</v>
      </c>
      <c r="C8" s="7"/>
      <c r="D8" s="7"/>
      <c r="E8" s="7"/>
      <c r="F8" s="7"/>
    </row>
    <row r="9" spans="1:6" ht="15.6" x14ac:dyDescent="0.3">
      <c r="A9" s="61"/>
      <c r="B9" s="8" t="s">
        <v>10</v>
      </c>
      <c r="C9" s="8" t="s">
        <v>11</v>
      </c>
      <c r="D9" s="8">
        <v>25</v>
      </c>
      <c r="E9" s="8"/>
      <c r="F9" s="8">
        <f>D9*E9</f>
        <v>0</v>
      </c>
    </row>
    <row r="10" spans="1:6" ht="15.6" x14ac:dyDescent="0.3">
      <c r="A10" s="9">
        <v>1.1000000000000001</v>
      </c>
      <c r="B10" s="10" t="s">
        <v>12</v>
      </c>
      <c r="C10" s="5"/>
      <c r="D10" s="5"/>
      <c r="E10" s="5"/>
      <c r="F10" s="5"/>
    </row>
    <row r="11" spans="1:6" ht="45.6" x14ac:dyDescent="0.3">
      <c r="A11" s="62"/>
      <c r="B11" s="12" t="s">
        <v>116</v>
      </c>
      <c r="C11" s="8"/>
      <c r="D11" s="8"/>
      <c r="E11" s="8"/>
      <c r="F11" s="8"/>
    </row>
    <row r="12" spans="1:6" ht="15.6" x14ac:dyDescent="0.3">
      <c r="A12" s="63"/>
      <c r="B12" s="8" t="s">
        <v>14</v>
      </c>
      <c r="C12" s="8" t="s">
        <v>15</v>
      </c>
      <c r="D12" s="8">
        <v>1.87</v>
      </c>
      <c r="E12" s="8"/>
      <c r="F12" s="8">
        <f>D12*E12</f>
        <v>0</v>
      </c>
    </row>
    <row r="13" spans="1:6" ht="15.6" x14ac:dyDescent="0.3">
      <c r="A13" s="9">
        <v>1.2</v>
      </c>
      <c r="B13" s="13" t="s">
        <v>16</v>
      </c>
      <c r="C13" s="5"/>
      <c r="D13" s="5"/>
      <c r="E13" s="5"/>
      <c r="F13" s="5"/>
    </row>
    <row r="14" spans="1:6" ht="75" x14ac:dyDescent="0.3">
      <c r="A14" s="14"/>
      <c r="B14" s="6" t="s">
        <v>17</v>
      </c>
      <c r="C14" s="8" t="s">
        <v>15</v>
      </c>
      <c r="D14" s="8">
        <v>2.5</v>
      </c>
      <c r="E14" s="8"/>
      <c r="F14" s="8">
        <f>D14*E14</f>
        <v>0</v>
      </c>
    </row>
    <row r="15" spans="1:6" ht="15.6" x14ac:dyDescent="0.3">
      <c r="A15" s="14">
        <v>1.3</v>
      </c>
      <c r="B15" s="15" t="s">
        <v>18</v>
      </c>
      <c r="C15" s="8"/>
      <c r="D15" s="8"/>
      <c r="E15" s="8"/>
      <c r="F15" s="8"/>
    </row>
    <row r="16" spans="1:6" ht="60.6" x14ac:dyDescent="0.3">
      <c r="A16" s="14"/>
      <c r="B16" s="12" t="s">
        <v>19</v>
      </c>
      <c r="C16" s="8" t="s">
        <v>11</v>
      </c>
      <c r="D16" s="8">
        <v>8.64</v>
      </c>
      <c r="E16" s="8"/>
      <c r="F16" s="8">
        <f>D16*E16</f>
        <v>0</v>
      </c>
    </row>
    <row r="17" spans="1:6" ht="15.6" x14ac:dyDescent="0.3">
      <c r="A17" s="14">
        <v>1.4</v>
      </c>
      <c r="B17" s="16" t="s">
        <v>20</v>
      </c>
      <c r="C17" s="8"/>
      <c r="D17" s="8"/>
      <c r="E17" s="8"/>
      <c r="F17" s="8"/>
    </row>
    <row r="18" spans="1:6" ht="90.6" x14ac:dyDescent="0.3">
      <c r="A18" s="14"/>
      <c r="B18" s="12" t="s">
        <v>21</v>
      </c>
      <c r="C18" s="8" t="s">
        <v>15</v>
      </c>
      <c r="D18" s="8">
        <v>0.6</v>
      </c>
      <c r="E18" s="8"/>
      <c r="F18" s="8">
        <f>D18*E18</f>
        <v>0</v>
      </c>
    </row>
    <row r="19" spans="1:6" ht="18" x14ac:dyDescent="0.35">
      <c r="A19" s="14">
        <v>1.5</v>
      </c>
      <c r="B19" s="17" t="s">
        <v>22</v>
      </c>
      <c r="C19" s="8"/>
      <c r="D19" s="8"/>
      <c r="E19" s="8"/>
      <c r="F19" s="8"/>
    </row>
    <row r="20" spans="1:6" ht="60" x14ac:dyDescent="0.3">
      <c r="A20" s="14"/>
      <c r="B20" s="6" t="s">
        <v>23</v>
      </c>
      <c r="C20" s="8" t="s">
        <v>24</v>
      </c>
      <c r="D20" s="8">
        <v>1</v>
      </c>
      <c r="E20" s="8"/>
      <c r="F20" s="8">
        <f>D20*E20</f>
        <v>0</v>
      </c>
    </row>
    <row r="21" spans="1:6" ht="15.6" x14ac:dyDescent="0.3">
      <c r="A21" s="14"/>
      <c r="B21" s="18" t="s">
        <v>25</v>
      </c>
      <c r="C21" s="8"/>
      <c r="D21" s="8"/>
      <c r="E21" s="8"/>
      <c r="F21" s="19">
        <f>SUM(F8:F20)</f>
        <v>0</v>
      </c>
    </row>
    <row r="22" spans="1:6" ht="15.6" x14ac:dyDescent="0.3">
      <c r="A22" s="14"/>
      <c r="B22" s="18"/>
      <c r="C22" s="8"/>
      <c r="D22" s="8"/>
      <c r="E22" s="8"/>
      <c r="F22" s="8"/>
    </row>
    <row r="23" spans="1:6" ht="15.6" x14ac:dyDescent="0.3">
      <c r="A23" s="9">
        <v>2</v>
      </c>
      <c r="B23" s="10" t="s">
        <v>79</v>
      </c>
      <c r="C23" s="5"/>
      <c r="D23" s="5"/>
      <c r="E23" s="5"/>
      <c r="F23" s="5"/>
    </row>
    <row r="24" spans="1:6" ht="15.6" x14ac:dyDescent="0.3">
      <c r="A24" s="9">
        <v>2.1</v>
      </c>
      <c r="B24" s="10" t="s">
        <v>12</v>
      </c>
      <c r="C24" s="5"/>
      <c r="D24" s="5"/>
      <c r="E24" s="5"/>
      <c r="F24" s="5"/>
    </row>
    <row r="25" spans="1:6" ht="45.6" x14ac:dyDescent="0.3">
      <c r="A25" s="14"/>
      <c r="B25" s="12" t="s">
        <v>117</v>
      </c>
      <c r="C25" s="8" t="s">
        <v>15</v>
      </c>
      <c r="D25" s="8">
        <v>12.6</v>
      </c>
      <c r="E25" s="8"/>
      <c r="F25" s="8">
        <f>D25*E25</f>
        <v>0</v>
      </c>
    </row>
    <row r="26" spans="1:6" ht="15.6" x14ac:dyDescent="0.3">
      <c r="A26" s="14">
        <v>2.2000000000000002</v>
      </c>
      <c r="B26" s="4" t="s">
        <v>27</v>
      </c>
      <c r="C26" s="8"/>
      <c r="D26" s="8"/>
      <c r="E26" s="8"/>
      <c r="F26" s="8"/>
    </row>
    <row r="27" spans="1:6" ht="60" x14ac:dyDescent="0.3">
      <c r="A27" s="14"/>
      <c r="B27" s="6" t="s">
        <v>28</v>
      </c>
      <c r="C27" s="8" t="s">
        <v>15</v>
      </c>
      <c r="D27" s="8">
        <v>2.25</v>
      </c>
      <c r="E27" s="8"/>
      <c r="F27" s="8">
        <f>D27*E27</f>
        <v>0</v>
      </c>
    </row>
    <row r="28" spans="1:6" ht="15.6" x14ac:dyDescent="0.3">
      <c r="A28" s="14">
        <v>2.2999999999999998</v>
      </c>
      <c r="B28" s="20" t="s">
        <v>29</v>
      </c>
      <c r="C28" s="8"/>
      <c r="D28" s="8"/>
      <c r="E28" s="8"/>
      <c r="F28" s="8"/>
    </row>
    <row r="29" spans="1:6" ht="15.6" x14ac:dyDescent="0.3">
      <c r="A29" s="9"/>
      <c r="B29" s="51" t="s">
        <v>30</v>
      </c>
      <c r="C29" s="5"/>
      <c r="D29" s="5"/>
      <c r="E29" s="5"/>
      <c r="F29" s="5"/>
    </row>
    <row r="30" spans="1:6" ht="60.6" x14ac:dyDescent="0.3">
      <c r="A30" s="14"/>
      <c r="B30" s="12" t="s">
        <v>31</v>
      </c>
      <c r="C30" s="8" t="s">
        <v>15</v>
      </c>
      <c r="D30" s="8">
        <v>0.38</v>
      </c>
      <c r="E30" s="8"/>
      <c r="F30" s="22">
        <f>D30*E30</f>
        <v>0</v>
      </c>
    </row>
    <row r="31" spans="1:6" ht="15.6" x14ac:dyDescent="0.3">
      <c r="A31" s="9">
        <v>2.4</v>
      </c>
      <c r="B31" s="23" t="s">
        <v>73</v>
      </c>
      <c r="C31" s="5"/>
      <c r="D31" s="5"/>
      <c r="E31" s="5"/>
      <c r="F31" s="5"/>
    </row>
    <row r="32" spans="1:6" ht="90.6" x14ac:dyDescent="0.3">
      <c r="A32" s="14"/>
      <c r="B32" s="12" t="s">
        <v>118</v>
      </c>
      <c r="C32" s="8"/>
      <c r="D32" s="8"/>
      <c r="E32" s="8"/>
      <c r="F32" s="8"/>
    </row>
    <row r="33" spans="1:6" ht="15.6" x14ac:dyDescent="0.3">
      <c r="A33" s="14"/>
      <c r="B33" s="8" t="s">
        <v>34</v>
      </c>
      <c r="C33" s="8" t="s">
        <v>15</v>
      </c>
      <c r="D33" s="8">
        <v>1.5</v>
      </c>
      <c r="E33" s="8"/>
      <c r="F33" s="22">
        <f>D33*E33</f>
        <v>0</v>
      </c>
    </row>
    <row r="34" spans="1:6" ht="15.6" x14ac:dyDescent="0.3">
      <c r="A34" s="14"/>
      <c r="B34" s="8" t="s">
        <v>35</v>
      </c>
      <c r="C34" s="8" t="s">
        <v>15</v>
      </c>
      <c r="D34" s="8">
        <v>0.96</v>
      </c>
      <c r="E34" s="8"/>
      <c r="F34" s="22">
        <f>D34*E34</f>
        <v>0</v>
      </c>
    </row>
    <row r="35" spans="1:6" ht="15.6" x14ac:dyDescent="0.3">
      <c r="A35" s="9">
        <v>2.5</v>
      </c>
      <c r="B35" s="4" t="s">
        <v>36</v>
      </c>
      <c r="C35" s="5"/>
      <c r="D35" s="5"/>
      <c r="E35" s="5"/>
      <c r="F35" s="5"/>
    </row>
    <row r="36" spans="1:6" ht="15.6" x14ac:dyDescent="0.3">
      <c r="A36" s="16"/>
      <c r="B36" s="15" t="s">
        <v>16</v>
      </c>
      <c r="C36" s="15"/>
      <c r="D36" s="15"/>
      <c r="E36" s="15"/>
      <c r="F36" s="15"/>
    </row>
    <row r="37" spans="1:6" ht="60.6" x14ac:dyDescent="0.3">
      <c r="A37" s="14"/>
      <c r="B37" s="12" t="s">
        <v>37</v>
      </c>
      <c r="C37" s="8" t="s">
        <v>15</v>
      </c>
      <c r="D37" s="8">
        <v>7.43</v>
      </c>
      <c r="E37" s="8"/>
      <c r="F37" s="22">
        <f>D37*E37</f>
        <v>0</v>
      </c>
    </row>
    <row r="38" spans="1:6" ht="15.6" x14ac:dyDescent="0.3">
      <c r="A38" s="24">
        <v>2.7</v>
      </c>
      <c r="B38" s="25" t="s">
        <v>38</v>
      </c>
      <c r="C38" s="26"/>
      <c r="D38" s="26"/>
      <c r="E38" s="26"/>
      <c r="F38" s="26"/>
    </row>
    <row r="39" spans="1:6" ht="15.6" x14ac:dyDescent="0.3">
      <c r="A39" s="27"/>
      <c r="B39" s="28" t="s">
        <v>39</v>
      </c>
      <c r="C39" s="29"/>
      <c r="D39" s="29"/>
      <c r="E39" s="30"/>
      <c r="F39" s="30"/>
    </row>
    <row r="40" spans="1:6" ht="60.6" x14ac:dyDescent="0.3">
      <c r="B40" s="12" t="s">
        <v>40</v>
      </c>
      <c r="C40" s="8" t="s">
        <v>11</v>
      </c>
      <c r="D40" s="8">
        <v>27.18</v>
      </c>
      <c r="E40" s="8"/>
      <c r="F40" s="22">
        <f>D40*E40</f>
        <v>0</v>
      </c>
    </row>
    <row r="41" spans="1:6" ht="15.6" x14ac:dyDescent="0.3">
      <c r="A41" s="31">
        <v>2.6</v>
      </c>
      <c r="B41" s="15" t="s">
        <v>41</v>
      </c>
      <c r="C41" s="32"/>
      <c r="D41" s="32"/>
      <c r="E41" s="33"/>
      <c r="F41" s="33"/>
    </row>
    <row r="42" spans="1:6" ht="90.6" x14ac:dyDescent="0.3">
      <c r="A42" s="14"/>
      <c r="B42" s="12" t="s">
        <v>21</v>
      </c>
      <c r="C42" s="8" t="s">
        <v>15</v>
      </c>
      <c r="D42" s="8">
        <v>1.02</v>
      </c>
      <c r="E42" s="7"/>
      <c r="F42" s="7">
        <f>D42*E42</f>
        <v>0</v>
      </c>
    </row>
    <row r="43" spans="1:6" ht="18" x14ac:dyDescent="0.35">
      <c r="A43" s="34">
        <v>2.8</v>
      </c>
      <c r="B43" s="17" t="s">
        <v>42</v>
      </c>
      <c r="C43" s="35"/>
      <c r="D43" s="35"/>
      <c r="E43" s="35"/>
      <c r="F43" s="35"/>
    </row>
    <row r="44" spans="1:6" ht="60" x14ac:dyDescent="0.3">
      <c r="A44" s="14"/>
      <c r="B44" s="6" t="s">
        <v>43</v>
      </c>
      <c r="C44" s="8" t="s">
        <v>24</v>
      </c>
      <c r="D44" s="8">
        <v>1</v>
      </c>
      <c r="E44" s="8"/>
      <c r="F44" s="8">
        <f>D44*E44</f>
        <v>0</v>
      </c>
    </row>
    <row r="45" spans="1:6" ht="15.6" x14ac:dyDescent="0.3">
      <c r="A45" s="14"/>
      <c r="B45" s="36" t="s">
        <v>44</v>
      </c>
      <c r="C45" s="8"/>
      <c r="D45" s="8"/>
      <c r="E45" s="8"/>
      <c r="F45" s="19">
        <f>SUM(F25:F44)</f>
        <v>0</v>
      </c>
    </row>
    <row r="46" spans="1:6" ht="15.6" x14ac:dyDescent="0.3">
      <c r="A46" s="14"/>
      <c r="B46" s="8"/>
      <c r="C46" s="8"/>
      <c r="D46" s="8"/>
      <c r="E46" s="8"/>
      <c r="F46" s="8"/>
    </row>
    <row r="47" spans="1:6" ht="18" x14ac:dyDescent="0.35">
      <c r="A47" s="16">
        <v>3</v>
      </c>
      <c r="B47" s="17" t="s">
        <v>45</v>
      </c>
      <c r="C47" s="37"/>
      <c r="D47" s="37"/>
      <c r="E47" s="37"/>
      <c r="F47" s="37"/>
    </row>
    <row r="48" spans="1:6" ht="90.6" x14ac:dyDescent="0.3">
      <c r="A48" s="14"/>
      <c r="B48" s="12" t="s">
        <v>46</v>
      </c>
      <c r="C48" s="8" t="s">
        <v>47</v>
      </c>
      <c r="D48" s="8">
        <v>9</v>
      </c>
      <c r="E48" s="8"/>
      <c r="F48" s="8">
        <f>D48*E48</f>
        <v>0</v>
      </c>
    </row>
    <row r="49" spans="1:6" ht="15.6" x14ac:dyDescent="0.3">
      <c r="A49" s="16">
        <v>3.1</v>
      </c>
      <c r="B49" s="38" t="s">
        <v>48</v>
      </c>
      <c r="C49" s="15"/>
      <c r="D49" s="15"/>
      <c r="E49" s="15"/>
      <c r="F49" s="15"/>
    </row>
    <row r="50" spans="1:6" ht="75.599999999999994" x14ac:dyDescent="0.3">
      <c r="A50" s="14"/>
      <c r="B50" s="12" t="s">
        <v>49</v>
      </c>
      <c r="C50" s="8" t="s">
        <v>24</v>
      </c>
      <c r="D50" s="8">
        <v>2</v>
      </c>
      <c r="E50" s="8"/>
      <c r="F50" s="8">
        <f>D50*E50</f>
        <v>0</v>
      </c>
    </row>
    <row r="51" spans="1:6" ht="15.6" x14ac:dyDescent="0.3">
      <c r="A51" s="31">
        <v>3.2</v>
      </c>
      <c r="B51" s="13" t="s">
        <v>50</v>
      </c>
      <c r="C51" s="37"/>
      <c r="D51" s="37"/>
      <c r="E51" s="37"/>
      <c r="F51" s="37"/>
    </row>
    <row r="52" spans="1:6" ht="90.6" x14ac:dyDescent="0.3">
      <c r="A52" s="14"/>
      <c r="B52" s="12" t="s">
        <v>51</v>
      </c>
      <c r="C52" s="8" t="s">
        <v>47</v>
      </c>
      <c r="D52" s="8">
        <v>2</v>
      </c>
      <c r="E52" s="8"/>
      <c r="F52" s="8">
        <f>D52*E52</f>
        <v>0</v>
      </c>
    </row>
    <row r="53" spans="1:6" ht="15.6" x14ac:dyDescent="0.3">
      <c r="A53" s="39"/>
      <c r="B53" s="39" t="s">
        <v>52</v>
      </c>
      <c r="C53" s="39"/>
      <c r="D53" s="39"/>
      <c r="E53" s="39"/>
      <c r="F53" s="39">
        <f>SUM(F48:F52)</f>
        <v>0</v>
      </c>
    </row>
    <row r="54" spans="1:6" x14ac:dyDescent="0.3">
      <c r="A54" s="40"/>
      <c r="B54" s="40"/>
      <c r="C54" s="40"/>
      <c r="D54" s="40"/>
      <c r="E54" s="40"/>
      <c r="F54" s="40"/>
    </row>
    <row r="55" spans="1:6" ht="17.399999999999999" x14ac:dyDescent="0.3">
      <c r="A55" s="41">
        <v>4</v>
      </c>
      <c r="B55" s="42" t="s">
        <v>58</v>
      </c>
      <c r="C55" s="43"/>
      <c r="D55" s="43"/>
      <c r="E55" s="43"/>
      <c r="F55" s="43"/>
    </row>
    <row r="56" spans="1:6" ht="15.6" x14ac:dyDescent="0.3">
      <c r="A56" s="44">
        <v>4.0999999999999996</v>
      </c>
      <c r="B56" s="45" t="s">
        <v>12</v>
      </c>
      <c r="C56" s="37"/>
      <c r="D56" s="37"/>
      <c r="E56" s="44"/>
      <c r="F56" s="44"/>
    </row>
    <row r="57" spans="1:6" ht="45.6" x14ac:dyDescent="0.3">
      <c r="A57" s="40"/>
      <c r="B57" s="12" t="s">
        <v>119</v>
      </c>
      <c r="C57" s="8"/>
      <c r="D57" s="8"/>
      <c r="E57" s="40"/>
      <c r="F57" s="40"/>
    </row>
    <row r="58" spans="1:6" ht="15.6" x14ac:dyDescent="0.3">
      <c r="A58" s="40"/>
      <c r="B58" s="12" t="s">
        <v>75</v>
      </c>
      <c r="C58" s="8" t="s">
        <v>15</v>
      </c>
      <c r="D58" s="8">
        <v>1</v>
      </c>
      <c r="E58" s="40"/>
      <c r="F58" s="40">
        <f>D58*E58</f>
        <v>0</v>
      </c>
    </row>
    <row r="59" spans="1:6" ht="15.6" x14ac:dyDescent="0.3">
      <c r="A59" s="40"/>
      <c r="B59" s="12" t="s">
        <v>76</v>
      </c>
      <c r="C59" s="8" t="s">
        <v>15</v>
      </c>
      <c r="D59" s="8">
        <v>1.45</v>
      </c>
      <c r="E59" s="40"/>
      <c r="F59" s="40">
        <f>D59*E59</f>
        <v>0</v>
      </c>
    </row>
    <row r="60" spans="1:6" ht="15.6" x14ac:dyDescent="0.3">
      <c r="A60" s="44">
        <v>4.2</v>
      </c>
      <c r="B60" s="46" t="s">
        <v>54</v>
      </c>
      <c r="C60" s="44"/>
      <c r="D60" s="44"/>
      <c r="E60" s="44"/>
      <c r="F60" s="44"/>
    </row>
    <row r="61" spans="1:6" ht="75.599999999999994" x14ac:dyDescent="0.3">
      <c r="A61" s="40"/>
      <c r="B61" s="12" t="s">
        <v>55</v>
      </c>
      <c r="C61" s="8"/>
      <c r="D61" s="8"/>
      <c r="E61" s="40"/>
      <c r="F61" s="40"/>
    </row>
    <row r="62" spans="1:6" ht="15.6" x14ac:dyDescent="0.3">
      <c r="A62" s="40"/>
      <c r="B62" s="12" t="s">
        <v>77</v>
      </c>
      <c r="C62" s="8" t="s">
        <v>15</v>
      </c>
      <c r="D62" s="8">
        <v>3</v>
      </c>
      <c r="E62" s="40"/>
      <c r="F62" s="40">
        <f>D62*E62</f>
        <v>0</v>
      </c>
    </row>
    <row r="63" spans="1:6" ht="15.6" x14ac:dyDescent="0.3">
      <c r="A63" s="40"/>
      <c r="B63" s="12" t="s">
        <v>78</v>
      </c>
      <c r="C63" s="8" t="s">
        <v>15</v>
      </c>
      <c r="D63" s="8">
        <v>5.7</v>
      </c>
      <c r="E63" s="40"/>
      <c r="F63" s="52">
        <f>D63*E63</f>
        <v>0</v>
      </c>
    </row>
    <row r="64" spans="1:6" ht="15.6" x14ac:dyDescent="0.3">
      <c r="A64" s="47">
        <v>4.3</v>
      </c>
      <c r="B64" s="13" t="s">
        <v>18</v>
      </c>
      <c r="C64" s="13"/>
      <c r="D64" s="13"/>
      <c r="E64" s="44"/>
      <c r="F64" s="44"/>
    </row>
    <row r="65" spans="1:6" ht="60.6" x14ac:dyDescent="0.3">
      <c r="A65" s="40"/>
      <c r="B65" s="12" t="s">
        <v>19</v>
      </c>
      <c r="C65" s="8" t="s">
        <v>11</v>
      </c>
      <c r="D65" s="8">
        <v>15.62</v>
      </c>
      <c r="E65" s="40"/>
      <c r="F65" s="40">
        <f>D65*E65</f>
        <v>0</v>
      </c>
    </row>
    <row r="66" spans="1:6" ht="15.6" x14ac:dyDescent="0.3">
      <c r="A66" s="39"/>
      <c r="B66" s="39" t="s">
        <v>56</v>
      </c>
      <c r="C66" s="39"/>
      <c r="D66" s="39"/>
      <c r="E66" s="39"/>
      <c r="F66" s="39">
        <f>SUM(F57:F65)</f>
        <v>0</v>
      </c>
    </row>
    <row r="68" spans="1:6" ht="17.399999999999999" x14ac:dyDescent="0.3">
      <c r="A68" s="48"/>
      <c r="B68" s="49" t="s">
        <v>57</v>
      </c>
      <c r="C68" s="48"/>
      <c r="D68" s="48"/>
      <c r="E68" s="48"/>
      <c r="F68" s="53">
        <f>F21+F45+F53+F66</f>
        <v>0</v>
      </c>
    </row>
  </sheetData>
  <mergeCells count="4">
    <mergeCell ref="A1:E1"/>
    <mergeCell ref="A3:E3"/>
    <mergeCell ref="A8:A9"/>
    <mergeCell ref="A11:A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3"/>
  <sheetViews>
    <sheetView zoomScale="94" zoomScaleNormal="94" workbookViewId="0">
      <selection activeCell="A3" sqref="A3:E3"/>
    </sheetView>
  </sheetViews>
  <sheetFormatPr defaultColWidth="9.109375" defaultRowHeight="14.4" x14ac:dyDescent="0.3"/>
  <cols>
    <col min="2" max="2" width="63.6640625" bestFit="1" customWidth="1"/>
    <col min="4" max="4" width="10.6640625" bestFit="1" customWidth="1"/>
    <col min="5" max="5" width="15.33203125" bestFit="1" customWidth="1"/>
    <col min="6" max="6" width="13.88671875" customWidth="1"/>
  </cols>
  <sheetData>
    <row r="1" spans="1:6" ht="15.6" x14ac:dyDescent="0.3">
      <c r="A1" s="57" t="s">
        <v>0</v>
      </c>
      <c r="B1" s="58"/>
      <c r="C1" s="58"/>
      <c r="D1" s="58"/>
      <c r="E1" s="59"/>
      <c r="F1" s="1"/>
    </row>
    <row r="3" spans="1:6" ht="15.6" x14ac:dyDescent="0.3">
      <c r="A3" s="60" t="s">
        <v>157</v>
      </c>
      <c r="B3" s="60"/>
      <c r="C3" s="60"/>
      <c r="D3" s="60"/>
      <c r="E3" s="60"/>
    </row>
    <row r="4" spans="1:6" ht="15" thickBot="1" x14ac:dyDescent="0.35"/>
    <row r="5" spans="1:6" ht="16.2" thickBot="1" x14ac:dyDescent="0.35">
      <c r="A5" s="2"/>
      <c r="B5" s="3" t="s">
        <v>81</v>
      </c>
      <c r="C5" s="3"/>
      <c r="D5" s="3"/>
      <c r="E5" s="3"/>
      <c r="F5" s="3"/>
    </row>
    <row r="6" spans="1:6" ht="16.2" thickBot="1" x14ac:dyDescent="0.35">
      <c r="A6" s="2" t="s">
        <v>2</v>
      </c>
      <c r="B6" s="3" t="s">
        <v>3</v>
      </c>
      <c r="C6" s="3" t="s">
        <v>4</v>
      </c>
      <c r="D6" s="3" t="s">
        <v>5</v>
      </c>
      <c r="E6" s="3" t="s">
        <v>6</v>
      </c>
      <c r="F6" s="3" t="s">
        <v>61</v>
      </c>
    </row>
    <row r="7" spans="1:6" ht="15.6" x14ac:dyDescent="0.3">
      <c r="A7" s="2">
        <v>1</v>
      </c>
      <c r="B7" s="4" t="s">
        <v>113</v>
      </c>
      <c r="C7" s="5"/>
      <c r="D7" s="5"/>
      <c r="E7" s="5"/>
      <c r="F7" s="5"/>
    </row>
    <row r="8" spans="1:6" ht="75" x14ac:dyDescent="0.3">
      <c r="A8" s="61"/>
      <c r="B8" s="6" t="s">
        <v>9</v>
      </c>
      <c r="C8" s="7"/>
      <c r="D8" s="7"/>
      <c r="E8" s="7"/>
      <c r="F8" s="7"/>
    </row>
    <row r="9" spans="1:6" ht="15.6" x14ac:dyDescent="0.3">
      <c r="A9" s="61"/>
      <c r="B9" s="8" t="s">
        <v>10</v>
      </c>
      <c r="C9" s="8" t="s">
        <v>11</v>
      </c>
      <c r="D9" s="8">
        <v>25</v>
      </c>
      <c r="E9" s="8"/>
      <c r="F9" s="8">
        <f>D9*E9</f>
        <v>0</v>
      </c>
    </row>
    <row r="10" spans="1:6" ht="15.6" x14ac:dyDescent="0.3">
      <c r="A10" s="9"/>
      <c r="B10" s="10" t="s">
        <v>12</v>
      </c>
      <c r="C10" s="5"/>
      <c r="D10" s="5"/>
      <c r="E10" s="5"/>
      <c r="F10" s="5"/>
    </row>
    <row r="11" spans="1:6" ht="60.6" x14ac:dyDescent="0.3">
      <c r="A11" s="62"/>
      <c r="B11" s="12" t="s">
        <v>13</v>
      </c>
      <c r="C11" s="8"/>
      <c r="D11" s="8"/>
      <c r="E11" s="8"/>
      <c r="F11" s="8"/>
    </row>
    <row r="12" spans="1:6" ht="15.6" x14ac:dyDescent="0.3">
      <c r="A12" s="63"/>
      <c r="B12" s="8" t="s">
        <v>14</v>
      </c>
      <c r="C12" s="8" t="s">
        <v>15</v>
      </c>
      <c r="D12" s="8">
        <v>2.16</v>
      </c>
      <c r="E12" s="8"/>
      <c r="F12" s="8">
        <f>D12*E12</f>
        <v>0</v>
      </c>
    </row>
    <row r="13" spans="1:6" ht="15.6" x14ac:dyDescent="0.3">
      <c r="A13" s="9"/>
      <c r="B13" s="13" t="s">
        <v>16</v>
      </c>
      <c r="C13" s="5"/>
      <c r="D13" s="5"/>
      <c r="E13" s="5"/>
      <c r="F13" s="5"/>
    </row>
    <row r="14" spans="1:6" ht="75" x14ac:dyDescent="0.3">
      <c r="A14" s="14"/>
      <c r="B14" s="6" t="s">
        <v>17</v>
      </c>
      <c r="C14" s="8" t="s">
        <v>15</v>
      </c>
      <c r="D14" s="8">
        <v>3.6</v>
      </c>
      <c r="E14" s="8"/>
      <c r="F14" s="8">
        <f>D14*E14</f>
        <v>0</v>
      </c>
    </row>
    <row r="15" spans="1:6" ht="15.6" x14ac:dyDescent="0.3">
      <c r="A15" s="14"/>
      <c r="B15" s="15" t="s">
        <v>80</v>
      </c>
      <c r="C15" s="8"/>
      <c r="D15" s="8"/>
      <c r="E15" s="8"/>
      <c r="F15" s="8"/>
    </row>
    <row r="16" spans="1:6" ht="60.6" x14ac:dyDescent="0.3">
      <c r="A16" s="14"/>
      <c r="B16" s="12" t="s">
        <v>19</v>
      </c>
      <c r="C16" s="8" t="s">
        <v>11</v>
      </c>
      <c r="D16" s="8">
        <v>13.5</v>
      </c>
      <c r="E16" s="8"/>
      <c r="F16" s="8">
        <f>D16*E16</f>
        <v>0</v>
      </c>
    </row>
    <row r="17" spans="1:6" ht="15.6" x14ac:dyDescent="0.3">
      <c r="A17" s="14"/>
      <c r="B17" s="16" t="s">
        <v>82</v>
      </c>
      <c r="C17" s="8"/>
      <c r="D17" s="8"/>
      <c r="E17" s="8"/>
      <c r="F17" s="8"/>
    </row>
    <row r="18" spans="1:6" ht="90.6" x14ac:dyDescent="0.3">
      <c r="A18" s="14"/>
      <c r="B18" s="12" t="s">
        <v>21</v>
      </c>
      <c r="C18" s="8" t="s">
        <v>15</v>
      </c>
      <c r="D18" s="8">
        <v>0.95</v>
      </c>
      <c r="E18" s="8"/>
      <c r="F18" s="8">
        <f>D18*E18</f>
        <v>0</v>
      </c>
    </row>
    <row r="19" spans="1:6" ht="18" x14ac:dyDescent="0.35">
      <c r="A19" s="14"/>
      <c r="B19" s="17" t="s">
        <v>22</v>
      </c>
      <c r="C19" s="8"/>
      <c r="D19" s="8"/>
      <c r="E19" s="8"/>
      <c r="F19" s="8"/>
    </row>
    <row r="20" spans="1:6" ht="60" x14ac:dyDescent="0.3">
      <c r="A20" s="14"/>
      <c r="B20" s="6" t="s">
        <v>23</v>
      </c>
      <c r="C20" s="8" t="s">
        <v>24</v>
      </c>
      <c r="D20" s="8">
        <v>1</v>
      </c>
      <c r="E20" s="8"/>
      <c r="F20" s="8">
        <f>D20*E20</f>
        <v>0</v>
      </c>
    </row>
    <row r="21" spans="1:6" ht="15.6" x14ac:dyDescent="0.3">
      <c r="A21" s="14"/>
      <c r="B21" s="18" t="s">
        <v>83</v>
      </c>
      <c r="C21" s="8"/>
      <c r="D21" s="8"/>
      <c r="E21" s="8"/>
      <c r="F21" s="19">
        <f>SUM(F8:F20)</f>
        <v>0</v>
      </c>
    </row>
    <row r="22" spans="1:6" ht="15.6" x14ac:dyDescent="0.3">
      <c r="A22" s="14"/>
      <c r="B22" s="18"/>
      <c r="C22" s="8"/>
      <c r="D22" s="8"/>
      <c r="E22" s="8"/>
      <c r="F22" s="8"/>
    </row>
    <row r="23" spans="1:6" ht="15.6" x14ac:dyDescent="0.3">
      <c r="A23" s="14"/>
      <c r="B23" s="8"/>
      <c r="C23" s="8"/>
      <c r="D23" s="8"/>
      <c r="E23" s="8"/>
      <c r="F23" s="8"/>
    </row>
    <row r="24" spans="1:6" ht="18" x14ac:dyDescent="0.35">
      <c r="A24" s="16">
        <v>2</v>
      </c>
      <c r="B24" s="17" t="s">
        <v>50</v>
      </c>
      <c r="C24" s="37"/>
      <c r="D24" s="37"/>
      <c r="E24" s="37"/>
      <c r="F24" s="37"/>
    </row>
    <row r="25" spans="1:6" ht="75.599999999999994" x14ac:dyDescent="0.3">
      <c r="A25" s="14"/>
      <c r="B25" s="12" t="s">
        <v>84</v>
      </c>
      <c r="C25" s="8" t="s">
        <v>47</v>
      </c>
      <c r="D25" s="8">
        <v>2</v>
      </c>
      <c r="E25" s="8"/>
      <c r="F25" s="8">
        <f>D25*E25</f>
        <v>0</v>
      </c>
    </row>
    <row r="26" spans="1:6" ht="15.6" x14ac:dyDescent="0.3">
      <c r="A26" s="16"/>
      <c r="B26" s="38" t="s">
        <v>48</v>
      </c>
      <c r="C26" s="15"/>
      <c r="D26" s="15"/>
      <c r="E26" s="15"/>
      <c r="F26" s="15"/>
    </row>
    <row r="27" spans="1:6" ht="75.599999999999994" x14ac:dyDescent="0.3">
      <c r="A27" s="14"/>
      <c r="B27" s="12" t="s">
        <v>49</v>
      </c>
      <c r="C27" s="8" t="s">
        <v>24</v>
      </c>
      <c r="D27" s="8">
        <v>2</v>
      </c>
      <c r="E27" s="8"/>
      <c r="F27" s="8">
        <f>D27*E27</f>
        <v>0</v>
      </c>
    </row>
    <row r="28" spans="1:6" ht="15.6" x14ac:dyDescent="0.3">
      <c r="A28" s="39"/>
      <c r="B28" s="39" t="s">
        <v>114</v>
      </c>
      <c r="C28" s="39"/>
      <c r="D28" s="39"/>
      <c r="E28" s="39"/>
      <c r="F28" s="39">
        <f>SUM(F25:F27)</f>
        <v>0</v>
      </c>
    </row>
    <row r="29" spans="1:6" x14ac:dyDescent="0.3">
      <c r="A29" s="40"/>
      <c r="B29" s="40"/>
      <c r="C29" s="40"/>
      <c r="D29" s="40"/>
      <c r="E29" s="40"/>
      <c r="F29" s="40"/>
    </row>
    <row r="30" spans="1:6" ht="17.399999999999999" x14ac:dyDescent="0.3">
      <c r="A30" s="41">
        <v>3</v>
      </c>
      <c r="B30" s="42" t="s">
        <v>85</v>
      </c>
      <c r="C30" s="43"/>
      <c r="D30" s="43"/>
      <c r="E30" s="43"/>
      <c r="F30" s="43"/>
    </row>
    <row r="31" spans="1:6" ht="15.6" x14ac:dyDescent="0.3">
      <c r="A31" s="44"/>
      <c r="B31" s="45" t="s">
        <v>12</v>
      </c>
      <c r="C31" s="37"/>
      <c r="D31" s="37"/>
      <c r="E31" s="44"/>
      <c r="F31" s="44"/>
    </row>
    <row r="32" spans="1:6" ht="45.6" x14ac:dyDescent="0.3">
      <c r="A32" s="40"/>
      <c r="B32" s="12" t="s">
        <v>115</v>
      </c>
      <c r="C32" s="8"/>
      <c r="D32" s="8"/>
      <c r="E32" s="40"/>
      <c r="F32" s="40"/>
    </row>
    <row r="33" spans="1:6" ht="15.6" x14ac:dyDescent="0.3">
      <c r="A33" s="40"/>
      <c r="B33" s="12" t="s">
        <v>86</v>
      </c>
      <c r="C33" s="8" t="s">
        <v>15</v>
      </c>
      <c r="D33" s="8">
        <v>13.42</v>
      </c>
      <c r="E33" s="40"/>
      <c r="F33" s="52">
        <f>D33*E33</f>
        <v>0</v>
      </c>
    </row>
    <row r="34" spans="1:6" ht="15.6" x14ac:dyDescent="0.3">
      <c r="A34" s="44"/>
      <c r="B34" s="46" t="s">
        <v>54</v>
      </c>
      <c r="C34" s="44"/>
      <c r="D34" s="44"/>
      <c r="E34" s="44"/>
      <c r="F34" s="44"/>
    </row>
    <row r="35" spans="1:6" ht="75.599999999999994" x14ac:dyDescent="0.3">
      <c r="A35" s="40"/>
      <c r="B35" s="12" t="s">
        <v>55</v>
      </c>
      <c r="C35" s="8"/>
      <c r="D35" s="8"/>
      <c r="E35" s="40"/>
      <c r="F35" s="40"/>
    </row>
    <row r="36" spans="1:6" ht="15.6" x14ac:dyDescent="0.3">
      <c r="A36" s="40"/>
      <c r="B36" s="12" t="s">
        <v>87</v>
      </c>
      <c r="C36" s="8" t="s">
        <v>15</v>
      </c>
      <c r="D36" s="8">
        <v>9.75</v>
      </c>
      <c r="E36" s="40"/>
      <c r="F36" s="52">
        <f>D36*E36</f>
        <v>0</v>
      </c>
    </row>
    <row r="37" spans="1:6" ht="15.6" x14ac:dyDescent="0.3">
      <c r="A37" s="40"/>
      <c r="B37" s="55" t="s">
        <v>88</v>
      </c>
      <c r="C37" s="8"/>
      <c r="D37" s="8"/>
      <c r="E37" s="40"/>
      <c r="F37" s="52"/>
    </row>
    <row r="38" spans="1:6" ht="75.599999999999994" x14ac:dyDescent="0.3">
      <c r="A38" s="40"/>
      <c r="B38" s="12" t="s">
        <v>89</v>
      </c>
      <c r="C38" s="8" t="s">
        <v>15</v>
      </c>
      <c r="D38" s="8">
        <v>0.9</v>
      </c>
      <c r="E38" s="40"/>
      <c r="F38" s="52">
        <f>D38*E38</f>
        <v>0</v>
      </c>
    </row>
    <row r="39" spans="1:6" ht="15.6" x14ac:dyDescent="0.3">
      <c r="A39" s="47"/>
      <c r="B39" s="13" t="s">
        <v>18</v>
      </c>
      <c r="C39" s="13"/>
      <c r="D39" s="13"/>
      <c r="E39" s="44"/>
      <c r="F39" s="44"/>
    </row>
    <row r="40" spans="1:6" ht="60.6" x14ac:dyDescent="0.3">
      <c r="A40" s="40"/>
      <c r="B40" s="12" t="s">
        <v>19</v>
      </c>
      <c r="C40" s="8" t="s">
        <v>11</v>
      </c>
      <c r="D40" s="8">
        <v>29.08</v>
      </c>
      <c r="E40" s="40"/>
      <c r="F40" s="52">
        <f>D40*E40</f>
        <v>0</v>
      </c>
    </row>
    <row r="41" spans="1:6" ht="15.6" x14ac:dyDescent="0.3">
      <c r="A41" s="39"/>
      <c r="B41" s="39" t="s">
        <v>112</v>
      </c>
      <c r="C41" s="39"/>
      <c r="D41" s="39"/>
      <c r="E41" s="39"/>
      <c r="F41" s="54">
        <f>SUM(F32:F40)</f>
        <v>0</v>
      </c>
    </row>
    <row r="43" spans="1:6" ht="17.399999999999999" x14ac:dyDescent="0.3">
      <c r="A43" s="48"/>
      <c r="B43" s="49" t="s">
        <v>57</v>
      </c>
      <c r="C43" s="48"/>
      <c r="D43" s="48"/>
      <c r="E43" s="48"/>
      <c r="F43" s="53">
        <f>F21+F28+F41</f>
        <v>0</v>
      </c>
    </row>
  </sheetData>
  <mergeCells count="4">
    <mergeCell ref="A1:E1"/>
    <mergeCell ref="A3:E3"/>
    <mergeCell ref="A8:A9"/>
    <mergeCell ref="A11:A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2"/>
  <sheetViews>
    <sheetView zoomScale="98" zoomScaleNormal="98" workbookViewId="0">
      <selection activeCell="A3" sqref="A3:E3"/>
    </sheetView>
  </sheetViews>
  <sheetFormatPr defaultColWidth="9.109375" defaultRowHeight="14.4" x14ac:dyDescent="0.3"/>
  <cols>
    <col min="2" max="2" width="63.6640625" bestFit="1" customWidth="1"/>
    <col min="4" max="4" width="10" bestFit="1" customWidth="1"/>
    <col min="5" max="5" width="13.6640625" bestFit="1" customWidth="1"/>
    <col min="6" max="6" width="12.44140625" bestFit="1" customWidth="1"/>
  </cols>
  <sheetData>
    <row r="1" spans="1:6" ht="15.6" x14ac:dyDescent="0.3">
      <c r="A1" s="57" t="s">
        <v>0</v>
      </c>
      <c r="B1" s="58"/>
      <c r="C1" s="58"/>
      <c r="D1" s="58"/>
      <c r="E1" s="59"/>
      <c r="F1" s="1"/>
    </row>
    <row r="3" spans="1:6" ht="15.6" x14ac:dyDescent="0.3">
      <c r="A3" s="60" t="s">
        <v>158</v>
      </c>
      <c r="B3" s="60"/>
      <c r="C3" s="60"/>
      <c r="D3" s="60"/>
      <c r="E3" s="60"/>
    </row>
    <row r="4" spans="1:6" ht="15" thickBot="1" x14ac:dyDescent="0.35"/>
    <row r="5" spans="1:6" ht="16.2" thickBot="1" x14ac:dyDescent="0.35">
      <c r="A5" s="2"/>
      <c r="B5" s="3" t="s">
        <v>1</v>
      </c>
      <c r="C5" s="3"/>
      <c r="D5" s="3"/>
      <c r="E5" s="3"/>
      <c r="F5" s="3"/>
    </row>
    <row r="6" spans="1:6" ht="15.6" x14ac:dyDescent="0.3">
      <c r="A6" s="2" t="s">
        <v>2</v>
      </c>
      <c r="B6" s="3" t="s">
        <v>3</v>
      </c>
      <c r="C6" s="3" t="s">
        <v>4</v>
      </c>
      <c r="D6" s="3" t="s">
        <v>5</v>
      </c>
      <c r="E6" s="3" t="s">
        <v>6</v>
      </c>
      <c r="F6" s="3" t="s">
        <v>61</v>
      </c>
    </row>
    <row r="7" spans="1:6" ht="15.6" x14ac:dyDescent="0.3">
      <c r="A7" s="9">
        <v>1</v>
      </c>
      <c r="B7" s="10" t="s">
        <v>90</v>
      </c>
      <c r="C7" s="5"/>
      <c r="D7" s="5"/>
      <c r="E7" s="5"/>
      <c r="F7" s="5"/>
    </row>
    <row r="8" spans="1:6" ht="60.6" x14ac:dyDescent="0.3">
      <c r="A8" s="62"/>
      <c r="B8" s="12" t="s">
        <v>91</v>
      </c>
      <c r="C8" s="8"/>
      <c r="D8" s="8"/>
      <c r="E8" s="8"/>
      <c r="F8" s="8"/>
    </row>
    <row r="9" spans="1:6" ht="15.6" x14ac:dyDescent="0.3">
      <c r="A9" s="63"/>
      <c r="B9" s="8" t="s">
        <v>64</v>
      </c>
      <c r="C9" s="8" t="s">
        <v>24</v>
      </c>
      <c r="D9" s="8">
        <v>1</v>
      </c>
      <c r="E9" s="8"/>
      <c r="F9" s="8">
        <f>D9*E9</f>
        <v>0</v>
      </c>
    </row>
    <row r="10" spans="1:6" ht="18" x14ac:dyDescent="0.35">
      <c r="A10" s="14"/>
      <c r="B10" s="17" t="s">
        <v>22</v>
      </c>
      <c r="C10" s="8"/>
      <c r="D10" s="8"/>
      <c r="E10" s="8"/>
      <c r="F10" s="8"/>
    </row>
    <row r="11" spans="1:6" ht="60" x14ac:dyDescent="0.3">
      <c r="A11" s="14"/>
      <c r="B11" s="6" t="s">
        <v>23</v>
      </c>
      <c r="C11" s="8" t="s">
        <v>24</v>
      </c>
      <c r="D11" s="8">
        <v>1</v>
      </c>
      <c r="E11" s="8"/>
      <c r="F11" s="8">
        <f>D11*E11</f>
        <v>0</v>
      </c>
    </row>
    <row r="12" spans="1:6" ht="15.6" x14ac:dyDescent="0.3">
      <c r="A12" s="14"/>
      <c r="B12" s="18" t="s">
        <v>25</v>
      </c>
      <c r="C12" s="8"/>
      <c r="D12" s="8"/>
      <c r="E12" s="8"/>
      <c r="F12" s="19">
        <f>SUM(F7:F11)</f>
        <v>0</v>
      </c>
    </row>
    <row r="13" spans="1:6" ht="15.6" x14ac:dyDescent="0.3">
      <c r="A13" s="14"/>
      <c r="B13" s="18"/>
      <c r="C13" s="8"/>
      <c r="D13" s="8"/>
      <c r="E13" s="8"/>
      <c r="F13" s="8"/>
    </row>
    <row r="14" spans="1:6" ht="15.6" x14ac:dyDescent="0.3">
      <c r="A14" s="9">
        <v>2</v>
      </c>
      <c r="B14" s="10" t="s">
        <v>92</v>
      </c>
      <c r="C14" s="5"/>
      <c r="D14" s="5"/>
      <c r="E14" s="5"/>
      <c r="F14" s="5"/>
    </row>
    <row r="15" spans="1:6" ht="15.6" x14ac:dyDescent="0.3">
      <c r="A15" s="9"/>
      <c r="B15" s="10" t="s">
        <v>93</v>
      </c>
      <c r="C15" s="5"/>
      <c r="D15" s="5"/>
      <c r="E15" s="5"/>
      <c r="F15" s="5"/>
    </row>
    <row r="16" spans="1:6" ht="60.6" x14ac:dyDescent="0.3">
      <c r="A16" s="14"/>
      <c r="B16" s="12" t="s">
        <v>94</v>
      </c>
      <c r="C16" s="8" t="s">
        <v>65</v>
      </c>
      <c r="D16" s="8">
        <v>1</v>
      </c>
      <c r="E16" s="8"/>
      <c r="F16" s="8">
        <f>D16*E16</f>
        <v>0</v>
      </c>
    </row>
    <row r="17" spans="1:6" ht="15.6" x14ac:dyDescent="0.3">
      <c r="A17" s="9"/>
      <c r="B17" s="23" t="s">
        <v>95</v>
      </c>
      <c r="C17" s="5"/>
      <c r="D17" s="5"/>
      <c r="E17" s="5"/>
      <c r="F17" s="5"/>
    </row>
    <row r="18" spans="1:6" ht="60.6" x14ac:dyDescent="0.3">
      <c r="A18" s="14"/>
      <c r="B18" s="12" t="s">
        <v>96</v>
      </c>
      <c r="C18" s="8" t="s">
        <v>15</v>
      </c>
      <c r="D18" s="8">
        <v>0.7</v>
      </c>
      <c r="E18" s="8"/>
      <c r="F18" s="8">
        <f>D18*E18</f>
        <v>0</v>
      </c>
    </row>
    <row r="19" spans="1:6" ht="18" x14ac:dyDescent="0.35">
      <c r="A19" s="34"/>
      <c r="B19" s="17" t="s">
        <v>42</v>
      </c>
      <c r="C19" s="35"/>
      <c r="D19" s="35"/>
      <c r="E19" s="35"/>
      <c r="F19" s="35"/>
    </row>
    <row r="20" spans="1:6" ht="60" x14ac:dyDescent="0.3">
      <c r="A20" s="14"/>
      <c r="B20" s="6" t="s">
        <v>43</v>
      </c>
      <c r="C20" s="8" t="s">
        <v>24</v>
      </c>
      <c r="D20" s="8">
        <v>1</v>
      </c>
      <c r="E20" s="8"/>
      <c r="F20" s="8">
        <f>D20*E20</f>
        <v>0</v>
      </c>
    </row>
    <row r="21" spans="1:6" ht="15.6" x14ac:dyDescent="0.3">
      <c r="A21" s="14"/>
      <c r="B21" s="36" t="s">
        <v>44</v>
      </c>
      <c r="C21" s="8"/>
      <c r="D21" s="8"/>
      <c r="E21" s="8"/>
      <c r="F21" s="19">
        <f>SUM(F16:F20)</f>
        <v>0</v>
      </c>
    </row>
    <row r="22" spans="1:6" x14ac:dyDescent="0.3">
      <c r="A22" s="40"/>
      <c r="B22" s="40"/>
      <c r="C22" s="40"/>
      <c r="D22" s="40"/>
      <c r="E22" s="40"/>
      <c r="F22" s="40"/>
    </row>
    <row r="23" spans="1:6" ht="17.399999999999999" x14ac:dyDescent="0.3">
      <c r="A23" s="41">
        <v>3</v>
      </c>
      <c r="B23" s="42" t="s">
        <v>98</v>
      </c>
      <c r="C23" s="43"/>
      <c r="D23" s="43"/>
      <c r="E23" s="43"/>
      <c r="F23" s="43"/>
    </row>
    <row r="24" spans="1:6" ht="15.6" x14ac:dyDescent="0.3">
      <c r="A24" s="44"/>
      <c r="B24" s="45" t="s">
        <v>12</v>
      </c>
      <c r="C24" s="37"/>
      <c r="D24" s="37"/>
      <c r="E24" s="44"/>
      <c r="F24" s="44"/>
    </row>
    <row r="25" spans="1:6" ht="30.6" x14ac:dyDescent="0.3">
      <c r="A25" s="40"/>
      <c r="B25" s="12" t="s">
        <v>97</v>
      </c>
      <c r="C25" s="8" t="s">
        <v>15</v>
      </c>
      <c r="D25" s="8">
        <v>1.75</v>
      </c>
      <c r="E25" s="40"/>
      <c r="F25" s="40">
        <f>D25*E25</f>
        <v>0</v>
      </c>
    </row>
    <row r="26" spans="1:6" ht="15.6" x14ac:dyDescent="0.3">
      <c r="A26" s="44"/>
      <c r="B26" s="46" t="s">
        <v>54</v>
      </c>
      <c r="C26" s="44"/>
      <c r="D26" s="44"/>
      <c r="E26" s="44"/>
      <c r="F26" s="44"/>
    </row>
    <row r="27" spans="1:6" ht="75.599999999999994" x14ac:dyDescent="0.3">
      <c r="A27" s="40"/>
      <c r="B27" s="12" t="s">
        <v>55</v>
      </c>
      <c r="C27" s="8" t="s">
        <v>15</v>
      </c>
      <c r="D27" s="8">
        <v>9.4499999999999993</v>
      </c>
      <c r="E27" s="40"/>
      <c r="F27" s="40">
        <f>D27*E27</f>
        <v>0</v>
      </c>
    </row>
    <row r="28" spans="1:6" ht="15.6" x14ac:dyDescent="0.3">
      <c r="A28" s="47"/>
      <c r="B28" s="13" t="s">
        <v>18</v>
      </c>
      <c r="C28" s="13"/>
      <c r="D28" s="13"/>
      <c r="E28" s="44"/>
      <c r="F28" s="44"/>
    </row>
    <row r="29" spans="1:6" ht="60.6" x14ac:dyDescent="0.3">
      <c r="A29" s="40"/>
      <c r="B29" s="12" t="s">
        <v>19</v>
      </c>
      <c r="C29" s="8" t="s">
        <v>11</v>
      </c>
      <c r="D29" s="8">
        <v>9.1</v>
      </c>
      <c r="E29" s="40"/>
      <c r="F29" s="40">
        <f>D29*E29</f>
        <v>0</v>
      </c>
    </row>
    <row r="30" spans="1:6" ht="15.6" x14ac:dyDescent="0.3">
      <c r="A30" s="39"/>
      <c r="B30" s="39" t="s">
        <v>112</v>
      </c>
      <c r="C30" s="39"/>
      <c r="D30" s="39"/>
      <c r="E30" s="39"/>
      <c r="F30" s="39">
        <f>SUM(F25:F29)</f>
        <v>0</v>
      </c>
    </row>
    <row r="32" spans="1:6" ht="17.399999999999999" x14ac:dyDescent="0.3">
      <c r="A32" s="48"/>
      <c r="B32" s="49" t="s">
        <v>57</v>
      </c>
      <c r="C32" s="48"/>
      <c r="D32" s="48"/>
      <c r="E32" s="48"/>
      <c r="F32" s="53">
        <f>F12+F21+F30</f>
        <v>0</v>
      </c>
    </row>
  </sheetData>
  <mergeCells count="3">
    <mergeCell ref="A1:E1"/>
    <mergeCell ref="A3:E3"/>
    <mergeCell ref="A8:A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Mobilisation</vt:lpstr>
      <vt:lpstr>Source la Fleur</vt:lpstr>
      <vt:lpstr>Source Julien</vt:lpstr>
      <vt:lpstr>Source  K-Jn Louis</vt:lpstr>
      <vt:lpstr>Source Ti boucan</vt:lpstr>
      <vt:lpstr>Source Bwa wouj</vt:lpstr>
      <vt:lpstr>Source Nan Trou</vt:lpstr>
      <vt:lpstr>Source Bouchereau</vt:lpstr>
      <vt:lpstr>Source Titabe</vt:lpstr>
      <vt:lpstr>Source Hilaire</vt:lpstr>
      <vt:lpstr>Source Dlo Dil</vt:lpstr>
      <vt:lpstr>Budget 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dc:creator>
  <cp:lastModifiedBy>MATHIAS PIERRE</cp:lastModifiedBy>
  <dcterms:created xsi:type="dcterms:W3CDTF">2021-03-23T16:45:49Z</dcterms:created>
  <dcterms:modified xsi:type="dcterms:W3CDTF">2021-06-28T17:41:38Z</dcterms:modified>
</cp:coreProperties>
</file>