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. Procurement\PROCUREMENT2\RFQ&amp;RFP\2021\RFP-WASH-2021-06 Travaux de réparation du site et du réservoir de La Savane\"/>
    </mc:Choice>
  </mc:AlternateContent>
  <xr:revisionPtr revIDLastSave="0" documentId="13_ncr:1_{475FDFFA-F62A-4DEF-B131-1F79521FFE2D}" xr6:coauthVersionLast="36" xr6:coauthVersionMax="36" xr10:uidLastSave="{00000000-0000-0000-0000-000000000000}"/>
  <bookViews>
    <workbookView xWindow="0" yWindow="0" windowWidth="9440" windowHeight="3750" xr2:uid="{178E0A0C-6FF9-4C95-9FED-A26E0BE5F6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8" i="1"/>
  <c r="G19" i="1"/>
  <c r="G13" i="1"/>
  <c r="G20" i="1" l="1"/>
  <c r="G59" i="1"/>
  <c r="G77" i="1" l="1"/>
  <c r="G76" i="1"/>
  <c r="G75" i="1"/>
  <c r="G74" i="1"/>
  <c r="G73" i="1"/>
  <c r="G72" i="1"/>
  <c r="G71" i="1"/>
  <c r="G70" i="1"/>
  <c r="G67" i="1"/>
  <c r="G66" i="1"/>
  <c r="G65" i="1"/>
  <c r="G64" i="1"/>
  <c r="G63" i="1"/>
  <c r="G58" i="1"/>
  <c r="G57" i="1"/>
  <c r="G56" i="1"/>
  <c r="G55" i="1"/>
  <c r="G54" i="1"/>
  <c r="G53" i="1"/>
  <c r="G52" i="1"/>
  <c r="G51" i="1"/>
  <c r="G50" i="1"/>
  <c r="G49" i="1"/>
  <c r="G48" i="1"/>
  <c r="G47" i="1"/>
  <c r="G45" i="1"/>
  <c r="G44" i="1"/>
  <c r="G43" i="1"/>
  <c r="G42" i="1"/>
  <c r="G41" i="1"/>
  <c r="G40" i="1"/>
  <c r="G39" i="1"/>
  <c r="G62" i="1"/>
  <c r="G37" i="1"/>
  <c r="G36" i="1"/>
  <c r="G33" i="1"/>
  <c r="G32" i="1"/>
  <c r="G31" i="1"/>
  <c r="G30" i="1"/>
  <c r="G29" i="1"/>
  <c r="G28" i="1"/>
  <c r="G25" i="1"/>
  <c r="G24" i="1"/>
  <c r="G23" i="1"/>
  <c r="G22" i="1"/>
  <c r="G68" i="1" l="1"/>
  <c r="G34" i="1"/>
  <c r="G26" i="1"/>
  <c r="G78" i="1"/>
  <c r="G38" i="1"/>
  <c r="G60" i="1" s="1"/>
  <c r="G79" i="1" l="1"/>
</calcChain>
</file>

<file path=xl/sharedStrings.xml><?xml version="1.0" encoding="utf-8"?>
<sst xmlns="http://schemas.openxmlformats.org/spreadsheetml/2006/main" count="139" uniqueCount="97">
  <si>
    <t>Taux de change(24/9/2020)</t>
  </si>
  <si>
    <t>Unité</t>
  </si>
  <si>
    <t>Quantité</t>
  </si>
  <si>
    <t>forfait</t>
  </si>
  <si>
    <t>Travaux à réaliser sur le site de la savane.</t>
  </si>
  <si>
    <t>Remplacement lampadaire</t>
  </si>
  <si>
    <t>U</t>
  </si>
  <si>
    <t>Réalisation de butée sur conduite 6"</t>
  </si>
  <si>
    <t>Manomètre 16  bars et accessoires pour pose sur conduite 6" fonte</t>
  </si>
  <si>
    <t>Compteur hydraulique 6" et accessoires pour installation sur conduite 6"</t>
  </si>
  <si>
    <t>Assainir l’air du site avec du Remblai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</si>
  <si>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</si>
  <si>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Correction du regard vanne et ventouse (travaux de maçonnerie)</t>
  </si>
  <si>
    <t>Sous total 2</t>
  </si>
  <si>
    <t>Abri du Gardien(finalisation travaux de maçonnerie) et d’installation d’appareil sanitaire</t>
  </si>
  <si>
    <t>Sable</t>
  </si>
  <si>
    <t>Ciment(blanc 25 kjk 55lbs Portland white cement)</t>
  </si>
  <si>
    <t>Sac</t>
  </si>
  <si>
    <t>Ciment</t>
  </si>
  <si>
    <t>Céramique(20X30), crème , antiderapant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</si>
  <si>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</si>
  <si>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Céramique mural (20X30), couleur crème </t>
  </si>
  <si>
    <t>WC complet(y compris lavabo)</t>
  </si>
  <si>
    <r>
      <t>Tuyau Drainage 4</t>
    </r>
    <r>
      <rPr>
        <sz val="11"/>
        <color theme="1"/>
        <rFont val="Calibri"/>
        <family val="2"/>
        <scheme val="minor"/>
      </rPr>
      <t>"</t>
    </r>
    <r>
      <rPr>
        <sz val="11"/>
        <color theme="1"/>
        <rFont val="Calibri"/>
        <family val="2"/>
        <scheme val="minor"/>
      </rPr>
      <t xml:space="preserve"> en PVC DWV </t>
    </r>
  </si>
  <si>
    <r>
      <t>Tuyau drainage 2</t>
    </r>
    <r>
      <rPr>
        <sz val="11"/>
        <color theme="1"/>
        <rFont val="Calibri"/>
        <family val="2"/>
        <scheme val="minor"/>
      </rPr>
      <t>"</t>
    </r>
  </si>
  <si>
    <r>
      <t>Coude DWV 4</t>
    </r>
    <r>
      <rPr>
        <sz val="11"/>
        <color theme="1"/>
        <rFont val="Calibri"/>
        <family val="2"/>
        <scheme val="minor"/>
      </rPr>
      <t>"</t>
    </r>
  </si>
  <si>
    <r>
      <t>Coude DWV 2</t>
    </r>
    <r>
      <rPr>
        <sz val="11"/>
        <color theme="1"/>
        <rFont val="Calibri"/>
        <family val="2"/>
        <scheme val="minor"/>
      </rPr>
      <t>"</t>
    </r>
  </si>
  <si>
    <t>Accesoires  pour l'installation sanitaire</t>
  </si>
  <si>
    <t>Coude 90 -3/4 PVC SCH 40</t>
  </si>
  <si>
    <t>Bushing 3/4X1/2 PVC SCH 40</t>
  </si>
  <si>
    <t>Adapteur mal 1/2 PVC SCH 40</t>
  </si>
  <si>
    <t xml:space="preserve">Vanne douche simple </t>
  </si>
  <si>
    <t>Flexible lavabo</t>
  </si>
  <si>
    <t>Flexible WC</t>
  </si>
  <si>
    <t>Colle PVC 1/2</t>
  </si>
  <si>
    <t>Te 3/4 PVC SCH 40</t>
  </si>
  <si>
    <t>Tuyau 1/2 PVC SCH 40</t>
  </si>
  <si>
    <t>barre</t>
  </si>
  <si>
    <t xml:space="preserve">Angle Vanne 1/2 </t>
  </si>
  <si>
    <r>
      <t>Tuyau SCH40 3/4</t>
    </r>
    <r>
      <rPr>
        <sz val="11"/>
        <color theme="1"/>
        <rFont val="Calibri"/>
        <family val="2"/>
        <scheme val="minor"/>
      </rPr>
      <t>"</t>
    </r>
    <r>
      <rPr>
        <sz val="11"/>
        <color theme="1"/>
        <rFont val="Calibri"/>
        <family val="2"/>
        <scheme val="minor"/>
      </rPr>
      <t xml:space="preserve"> PVC SCH 40</t>
    </r>
  </si>
  <si>
    <t>Château d’eau 200 gallons</t>
  </si>
  <si>
    <t>Sous total 3</t>
  </si>
  <si>
    <t xml:space="preserve">                                                  Matériaux pour construction fosse septique étanche</t>
  </si>
  <si>
    <t>Fer 1/2X30 20.04 110</t>
  </si>
  <si>
    <t>Barre</t>
  </si>
  <si>
    <t>Fer 1/4X18 3.37  660</t>
  </si>
  <si>
    <t xml:space="preserve">Gravier pour beton </t>
  </si>
  <si>
    <r>
      <t xml:space="preserve">m </t>
    </r>
    <r>
      <rPr>
        <vertAlign val="superscript"/>
        <sz val="11"/>
        <color theme="1"/>
        <rFont val="Calibri"/>
        <family val="2"/>
        <scheme val="minor"/>
      </rPr>
      <t>3</t>
    </r>
  </si>
  <si>
    <t>Blocs 15</t>
  </si>
  <si>
    <t>Sous total 4</t>
  </si>
  <si>
    <t xml:space="preserve">        Matériaux pour le renforcement de la base du réservoir</t>
  </si>
  <si>
    <t>Fer ½ grad 60</t>
  </si>
  <si>
    <t>Tonne</t>
  </si>
  <si>
    <t>Fer 3/8 grad 60</t>
  </si>
  <si>
    <t>Bar</t>
  </si>
  <si>
    <t xml:space="preserve">Fil à ligaturer 16 100 lbs </t>
  </si>
  <si>
    <t>Rouleau</t>
  </si>
  <si>
    <t>Gravier</t>
  </si>
  <si>
    <t>sac</t>
  </si>
  <si>
    <t>Pose de barbelés</t>
  </si>
  <si>
    <t>ml</t>
  </si>
  <si>
    <t>Remplacement de barrière en metal coulissant (largeur : 4 m et hauteur= 2.5 m)</t>
  </si>
  <si>
    <t>Sous total 5</t>
  </si>
  <si>
    <t xml:space="preserve">Grand Total </t>
  </si>
  <si>
    <t>Installation d' un tuyau de descente pour limiter la pression sur le fond du réservoir(PEHD PN 16, DN 6 '') avec accessoires de raccordement(fixation)</t>
  </si>
  <si>
    <t>Réparation du toit du réservoir corrodé et déformé à plusieurs endroits et rapiéçage du béton.</t>
  </si>
  <si>
    <t>1.1.</t>
  </si>
  <si>
    <t>INSTALATION ET REPLIEMENT</t>
  </si>
  <si>
    <t>1.1.1</t>
  </si>
  <si>
    <t>Implantation de Chantier</t>
  </si>
  <si>
    <t>ff</t>
  </si>
  <si>
    <t>1.1.2</t>
  </si>
  <si>
    <t>1.1.3</t>
  </si>
  <si>
    <t>Relevés détaillés pour les sites du Réservoir et Pompage</t>
  </si>
  <si>
    <r>
      <t>m</t>
    </r>
    <r>
      <rPr>
        <vertAlign val="superscript"/>
        <sz val="8"/>
        <color theme="1"/>
        <rFont val="Arial"/>
        <family val="2"/>
      </rPr>
      <t>2</t>
    </r>
  </si>
  <si>
    <t>1.1.4</t>
  </si>
  <si>
    <t>Travaux de mitigation des Impacts Sociaux et Environnementaux</t>
  </si>
  <si>
    <t>CLÔTURE DU PROJET</t>
  </si>
  <si>
    <t>1.2.1</t>
  </si>
  <si>
    <t>Plan de Recollement</t>
  </si>
  <si>
    <t>1.2.2</t>
  </si>
  <si>
    <t xml:space="preserve">SOUS-TOTAL 1 </t>
  </si>
  <si>
    <t>DEVIS ESTIMATIF</t>
  </si>
  <si>
    <t>Prix</t>
  </si>
  <si>
    <t>Libellé</t>
  </si>
  <si>
    <t>Prix Unitaire (USD)</t>
  </si>
  <si>
    <t xml:space="preserve">Prix Total </t>
  </si>
  <si>
    <t>(USD)</t>
  </si>
  <si>
    <t>PRESTATIONS GENERALES</t>
  </si>
  <si>
    <t>Travaux de Réparation du site et du Réservoir La Savane</t>
  </si>
  <si>
    <t>Replis de Chantier</t>
  </si>
  <si>
    <t>Peinture à l'intérieur/l'exterieur du réservoir</t>
  </si>
  <si>
    <t>Sous total 6</t>
  </si>
  <si>
    <t xml:space="preserve">Fourniture et installation de systeme electrique phtovoltaique pour l'alimentation electrique de l'abri du gardien </t>
  </si>
  <si>
    <t>Etude d'execution et Plan de Sécurité et Sante au Chantier</t>
  </si>
  <si>
    <t>Travaux de réparations du réservoir</t>
  </si>
  <si>
    <r>
      <t>Installation d' une vanne à flotteur, t</t>
    </r>
    <r>
      <rPr>
        <sz val="11"/>
        <rFont val="Gill Sans MT"/>
        <family val="2"/>
      </rPr>
      <t>élédétection sur le réservoir depuis la station de pompage et essais d'etancheite et desinfection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</si>
</sst>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Gill Sans MT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name val="Gill Sans MT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"/>
      <name val="Arial Narrow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0" fillId="0" borderId="1" xfId="0" applyBorder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0" fillId="2" borderId="0" xfId="0" applyFill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1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43" fontId="0" fillId="2" borderId="1" xfId="1" applyFont="1" applyFill="1" applyBorder="1" applyAlignment="1">
      <alignment horizontal="left"/>
    </xf>
    <xf numFmtId="0" fontId="8" fillId="0" borderId="0" xfId="0" applyFont="1"/>
    <xf numFmtId="1" fontId="6" fillId="0" borderId="1" xfId="0" applyNumberFormat="1" applyFont="1" applyBorder="1" applyAlignment="1">
      <alignment horizontal="left"/>
    </xf>
    <xf numFmtId="1" fontId="6" fillId="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0" fontId="0" fillId="2" borderId="4" xfId="0" applyFill="1" applyBorder="1"/>
    <xf numFmtId="1" fontId="0" fillId="2" borderId="3" xfId="0" applyNumberFormat="1" applyFill="1" applyBorder="1"/>
    <xf numFmtId="43" fontId="0" fillId="2" borderId="3" xfId="1" applyFont="1" applyFill="1" applyBorder="1"/>
    <xf numFmtId="2" fontId="0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1" fontId="0" fillId="0" borderId="1" xfId="0" applyNumberFormat="1" applyFont="1" applyBorder="1" applyAlignment="1">
      <alignment horizontal="left" wrapText="1"/>
    </xf>
    <xf numFmtId="1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left" vertical="top"/>
    </xf>
    <xf numFmtId="1" fontId="6" fillId="0" borderId="1" xfId="0" applyNumberFormat="1" applyFont="1" applyBorder="1" applyAlignment="1">
      <alignment horizontal="left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top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1" fontId="6" fillId="0" borderId="4" xfId="0" applyNumberFormat="1" applyFont="1" applyBorder="1" applyAlignment="1">
      <alignment horizontal="left" vertical="top"/>
    </xf>
    <xf numFmtId="0" fontId="16" fillId="0" borderId="1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right" vertical="center"/>
    </xf>
    <xf numFmtId="0" fontId="18" fillId="4" borderId="12" xfId="0" applyFont="1" applyFill="1" applyBorder="1" applyAlignment="1">
      <alignment vertical="center"/>
    </xf>
    <xf numFmtId="0" fontId="18" fillId="4" borderId="12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horizontal="right" vertical="center"/>
    </xf>
    <xf numFmtId="0" fontId="13" fillId="4" borderId="7" xfId="0" applyFont="1" applyFill="1" applyBorder="1" applyAlignment="1">
      <alignment vertical="center"/>
    </xf>
    <xf numFmtId="0" fontId="13" fillId="4" borderId="8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vertical="center" wrapText="1"/>
    </xf>
    <xf numFmtId="0" fontId="4" fillId="4" borderId="0" xfId="0" applyFont="1" applyFill="1"/>
    <xf numFmtId="0" fontId="3" fillId="4" borderId="0" xfId="0" applyFont="1" applyFill="1"/>
    <xf numFmtId="0" fontId="18" fillId="4" borderId="12" xfId="0" applyFont="1" applyFill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13" fillId="3" borderId="5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right" vertical="center"/>
    </xf>
    <xf numFmtId="0" fontId="13" fillId="3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0" borderId="19" xfId="0" applyFont="1" applyBorder="1"/>
    <xf numFmtId="0" fontId="5" fillId="0" borderId="19" xfId="0" applyFont="1" applyBorder="1" applyAlignment="1">
      <alignment vertical="center" wrapText="1"/>
    </xf>
    <xf numFmtId="0" fontId="10" fillId="4" borderId="0" xfId="0" applyFont="1" applyFill="1" applyAlignment="1">
      <alignment vertical="center"/>
    </xf>
    <xf numFmtId="0" fontId="0" fillId="4" borderId="0" xfId="0" applyFill="1"/>
    <xf numFmtId="0" fontId="0" fillId="0" borderId="1" xfId="0" applyFill="1" applyBorder="1"/>
    <xf numFmtId="0" fontId="14" fillId="2" borderId="14" xfId="0" applyFont="1" applyFill="1" applyBorder="1" applyAlignment="1">
      <alignment vertical="center" wrapText="1"/>
    </xf>
    <xf numFmtId="0" fontId="4" fillId="4" borderId="1" xfId="0" applyFont="1" applyFill="1" applyBorder="1"/>
    <xf numFmtId="0" fontId="2" fillId="2" borderId="3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10" fillId="4" borderId="14" xfId="0" applyFont="1" applyFill="1" applyBorder="1" applyAlignment="1">
      <alignment vertical="center"/>
    </xf>
    <xf numFmtId="0" fontId="4" fillId="4" borderId="20" xfId="0" applyFont="1" applyFill="1" applyBorder="1"/>
    <xf numFmtId="0" fontId="10" fillId="4" borderId="0" xfId="0" applyFont="1" applyFill="1"/>
    <xf numFmtId="0" fontId="14" fillId="2" borderId="13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ont="1" applyFill="1" applyBorder="1" applyAlignment="1">
      <alignment horizontal="left" vertical="center" wrapText="1"/>
    </xf>
    <xf numFmtId="43" fontId="0" fillId="2" borderId="1" xfId="1" applyFont="1" applyFill="1" applyBorder="1"/>
    <xf numFmtId="0" fontId="11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F5F68-D78E-4391-9293-F95649737577}">
  <dimension ref="B2:H79"/>
  <sheetViews>
    <sheetView tabSelected="1" topLeftCell="A46" workbookViewId="0">
      <selection activeCell="C79" sqref="C79"/>
    </sheetView>
  </sheetViews>
  <sheetFormatPr defaultRowHeight="14.5" x14ac:dyDescent="0.35"/>
  <cols>
    <col min="2" max="2" width="7.90625" customWidth="1"/>
    <col min="3" max="3" width="44" customWidth="1"/>
    <col min="6" max="6" width="11.90625" customWidth="1"/>
    <col min="7" max="7" width="16.54296875" customWidth="1"/>
  </cols>
  <sheetData>
    <row r="2" spans="2:7" x14ac:dyDescent="0.35">
      <c r="C2" t="s">
        <v>0</v>
      </c>
      <c r="D2">
        <v>71</v>
      </c>
    </row>
    <row r="4" spans="2:7" ht="15" thickBot="1" x14ac:dyDescent="0.4"/>
    <row r="5" spans="2:7" ht="15.4" customHeight="1" thickBot="1" x14ac:dyDescent="0.4">
      <c r="B5" s="74" t="s">
        <v>82</v>
      </c>
      <c r="C5" s="75"/>
      <c r="D5" s="75"/>
      <c r="E5" s="75"/>
      <c r="F5" s="75"/>
      <c r="G5" s="76"/>
    </row>
    <row r="6" spans="2:7" ht="14.25" customHeight="1" x14ac:dyDescent="0.35">
      <c r="B6" s="77" t="s">
        <v>89</v>
      </c>
      <c r="C6" s="78"/>
      <c r="D6" s="78"/>
      <c r="E6" s="78"/>
      <c r="F6" s="78"/>
      <c r="G6" s="79"/>
    </row>
    <row r="7" spans="2:7" ht="14.65" customHeight="1" thickBot="1" x14ac:dyDescent="0.4">
      <c r="B7" s="80"/>
      <c r="C7" s="81"/>
      <c r="D7" s="81"/>
      <c r="E7" s="81"/>
      <c r="F7" s="81"/>
      <c r="G7" s="82"/>
    </row>
    <row r="8" spans="2:7" ht="14.25" customHeight="1" x14ac:dyDescent="0.35">
      <c r="B8" s="83" t="s">
        <v>83</v>
      </c>
      <c r="C8" s="83" t="s">
        <v>84</v>
      </c>
      <c r="D8" s="83" t="s">
        <v>1</v>
      </c>
      <c r="E8" s="83" t="s">
        <v>2</v>
      </c>
      <c r="F8" s="85" t="s">
        <v>85</v>
      </c>
      <c r="G8" s="36" t="s">
        <v>86</v>
      </c>
    </row>
    <row r="9" spans="2:7" ht="15" thickBot="1" x14ac:dyDescent="0.4">
      <c r="B9" s="84"/>
      <c r="C9" s="84"/>
      <c r="D9" s="84"/>
      <c r="E9" s="84"/>
      <c r="F9" s="86"/>
      <c r="G9" s="37" t="s">
        <v>87</v>
      </c>
    </row>
    <row r="10" spans="2:7" ht="15" thickBot="1" x14ac:dyDescent="0.4">
      <c r="B10" s="38"/>
      <c r="C10" s="39"/>
      <c r="D10" s="39"/>
      <c r="E10" s="40"/>
      <c r="F10" s="37"/>
      <c r="G10" s="37"/>
    </row>
    <row r="11" spans="2:7" ht="18" thickBot="1" x14ac:dyDescent="0.4">
      <c r="B11" s="68">
        <v>1</v>
      </c>
      <c r="C11" s="41" t="s">
        <v>88</v>
      </c>
      <c r="D11" s="42"/>
      <c r="E11" s="43"/>
      <c r="F11" s="50"/>
      <c r="G11" s="50"/>
    </row>
    <row r="12" spans="2:7" ht="15" thickBot="1" x14ac:dyDescent="0.4">
      <c r="B12" s="52" t="s">
        <v>66</v>
      </c>
      <c r="C12" s="53" t="s">
        <v>67</v>
      </c>
      <c r="D12" s="54"/>
      <c r="E12" s="55"/>
      <c r="F12" s="56"/>
      <c r="G12" s="56"/>
    </row>
    <row r="13" spans="2:7" ht="16.5" x14ac:dyDescent="0.5">
      <c r="B13" s="51" t="s">
        <v>68</v>
      </c>
      <c r="C13" s="51" t="s">
        <v>69</v>
      </c>
      <c r="D13" s="4" t="s">
        <v>70</v>
      </c>
      <c r="E13" s="4">
        <v>1</v>
      </c>
      <c r="F13" s="4"/>
      <c r="G13" s="4">
        <f>E13*F13</f>
        <v>0</v>
      </c>
    </row>
    <row r="14" spans="2:7" ht="33" x14ac:dyDescent="0.5">
      <c r="B14" s="51" t="s">
        <v>71</v>
      </c>
      <c r="C14" s="51" t="s">
        <v>73</v>
      </c>
      <c r="D14" s="51" t="s">
        <v>74</v>
      </c>
      <c r="E14" s="51">
        <v>450</v>
      </c>
      <c r="F14" s="4"/>
      <c r="G14" s="4">
        <f t="shared" ref="G14:G19" si="0">E14*F14</f>
        <v>0</v>
      </c>
    </row>
    <row r="15" spans="2:7" ht="33" x14ac:dyDescent="0.5">
      <c r="B15" s="4" t="s">
        <v>72</v>
      </c>
      <c r="C15" s="4" t="s">
        <v>76</v>
      </c>
      <c r="D15" s="4" t="s">
        <v>70</v>
      </c>
      <c r="E15" s="4">
        <v>1</v>
      </c>
      <c r="F15" s="4"/>
      <c r="G15" s="4">
        <f t="shared" si="0"/>
        <v>0</v>
      </c>
    </row>
    <row r="16" spans="2:7" ht="33.5" thickBot="1" x14ac:dyDescent="0.55000000000000004">
      <c r="B16" s="4" t="s">
        <v>75</v>
      </c>
      <c r="C16" s="4" t="s">
        <v>94</v>
      </c>
      <c r="D16" s="4" t="s">
        <v>70</v>
      </c>
      <c r="E16" s="4">
        <v>1</v>
      </c>
      <c r="F16" s="4"/>
      <c r="G16" s="4">
        <f t="shared" si="0"/>
        <v>0</v>
      </c>
    </row>
    <row r="17" spans="2:8" ht="15" thickBot="1" x14ac:dyDescent="0.4">
      <c r="B17" s="44">
        <v>1.2</v>
      </c>
      <c r="C17" s="45" t="s">
        <v>77</v>
      </c>
      <c r="D17" s="46"/>
      <c r="E17" s="46"/>
      <c r="F17" s="47"/>
      <c r="G17" s="47"/>
    </row>
    <row r="18" spans="2:8" ht="16.5" x14ac:dyDescent="0.5">
      <c r="B18" s="4" t="s">
        <v>78</v>
      </c>
      <c r="C18" s="4" t="s">
        <v>79</v>
      </c>
      <c r="D18" s="4" t="s">
        <v>70</v>
      </c>
      <c r="E18" s="4">
        <v>1</v>
      </c>
      <c r="F18" s="4"/>
      <c r="G18" s="4">
        <f t="shared" si="0"/>
        <v>0</v>
      </c>
    </row>
    <row r="19" spans="2:8" ht="16.5" x14ac:dyDescent="0.5">
      <c r="B19" s="4" t="s">
        <v>80</v>
      </c>
      <c r="C19" s="4" t="s">
        <v>90</v>
      </c>
      <c r="D19" s="4" t="s">
        <v>70</v>
      </c>
      <c r="E19" s="4">
        <v>1</v>
      </c>
      <c r="F19" s="4"/>
      <c r="G19" s="4">
        <f t="shared" si="0"/>
        <v>0</v>
      </c>
    </row>
    <row r="20" spans="2:8" ht="17" thickBot="1" x14ac:dyDescent="0.55000000000000004">
      <c r="B20" s="64"/>
      <c r="C20" s="57" t="s">
        <v>81</v>
      </c>
      <c r="D20" s="71"/>
      <c r="E20" s="72"/>
      <c r="F20" s="73"/>
      <c r="G20" s="58">
        <f>SUM(G13:G19)</f>
        <v>0</v>
      </c>
    </row>
    <row r="21" spans="2:8" ht="15.5" x14ac:dyDescent="0.35">
      <c r="B21" s="65">
        <v>2</v>
      </c>
      <c r="C21" s="61" t="s">
        <v>95</v>
      </c>
      <c r="D21" s="49"/>
      <c r="E21" s="49"/>
      <c r="F21" s="49"/>
      <c r="G21" s="49"/>
      <c r="H21" s="1"/>
    </row>
    <row r="22" spans="2:8" ht="16.5" x14ac:dyDescent="0.5">
      <c r="B22" s="2">
        <v>2.1</v>
      </c>
      <c r="C22" s="59" t="s">
        <v>91</v>
      </c>
      <c r="D22" s="2" t="s">
        <v>3</v>
      </c>
      <c r="E22" s="2">
        <v>1</v>
      </c>
      <c r="F22" s="2"/>
      <c r="G22" s="2">
        <f>E22*F22</f>
        <v>0</v>
      </c>
    </row>
    <row r="23" spans="2:8" ht="52.9" customHeight="1" x14ac:dyDescent="0.5">
      <c r="B23" s="2">
        <v>2.2000000000000002</v>
      </c>
      <c r="C23" s="3" t="s">
        <v>64</v>
      </c>
      <c r="D23" s="2" t="s">
        <v>1</v>
      </c>
      <c r="E23" s="2">
        <v>1</v>
      </c>
      <c r="F23" s="2"/>
      <c r="G23" s="2">
        <f t="shared" ref="G23:G25" si="1">E23*F23</f>
        <v>0</v>
      </c>
    </row>
    <row r="24" spans="2:8" ht="48.75" customHeight="1" x14ac:dyDescent="0.5">
      <c r="B24" s="2">
        <v>2.2999999999999998</v>
      </c>
      <c r="C24" s="4" t="s">
        <v>96</v>
      </c>
      <c r="D24" s="2" t="s">
        <v>1</v>
      </c>
      <c r="E24" s="2">
        <v>1</v>
      </c>
      <c r="F24" s="2"/>
      <c r="G24" s="2">
        <f t="shared" si="1"/>
        <v>0</v>
      </c>
    </row>
    <row r="25" spans="2:8" ht="43.9" customHeight="1" x14ac:dyDescent="0.35">
      <c r="B25" s="2">
        <v>2.4</v>
      </c>
      <c r="C25" s="60" t="s">
        <v>65</v>
      </c>
      <c r="D25" s="2" t="s">
        <v>3</v>
      </c>
      <c r="E25" s="2">
        <v>1</v>
      </c>
      <c r="F25" s="2"/>
      <c r="G25" s="2">
        <f t="shared" si="1"/>
        <v>0</v>
      </c>
    </row>
    <row r="26" spans="2:8" ht="15.5" x14ac:dyDescent="0.35">
      <c r="B26" s="5"/>
      <c r="C26" s="29" t="s">
        <v>13</v>
      </c>
      <c r="D26" s="5"/>
      <c r="E26" s="5"/>
      <c r="F26" s="5"/>
      <c r="G26" s="5">
        <f>SUM(G22:G25)</f>
        <v>0</v>
      </c>
    </row>
    <row r="27" spans="2:8" ht="15.5" x14ac:dyDescent="0.35">
      <c r="B27" s="65">
        <v>3</v>
      </c>
      <c r="C27" s="61" t="s">
        <v>4</v>
      </c>
      <c r="D27" s="49"/>
      <c r="E27" s="62"/>
      <c r="F27" s="62"/>
      <c r="G27" s="62"/>
    </row>
    <row r="28" spans="2:8" ht="30.4" customHeight="1" x14ac:dyDescent="0.35">
      <c r="B28" s="63">
        <v>3.1</v>
      </c>
      <c r="C28" s="7" t="s">
        <v>5</v>
      </c>
      <c r="D28" s="7" t="s">
        <v>6</v>
      </c>
      <c r="E28" s="7">
        <v>2</v>
      </c>
      <c r="F28" s="8"/>
      <c r="G28" s="8">
        <f>E28*F28</f>
        <v>0</v>
      </c>
      <c r="H28" s="6"/>
    </row>
    <row r="29" spans="2:8" ht="33.75" customHeight="1" x14ac:dyDescent="0.35">
      <c r="B29" s="63">
        <v>3.2</v>
      </c>
      <c r="C29" s="7" t="s">
        <v>7</v>
      </c>
      <c r="D29" s="7" t="s">
        <v>6</v>
      </c>
      <c r="E29" s="7">
        <v>2</v>
      </c>
      <c r="F29" s="9"/>
      <c r="G29" s="9">
        <f t="shared" ref="G29:G33" si="2">E29*F29</f>
        <v>0</v>
      </c>
      <c r="H29" s="6"/>
    </row>
    <row r="30" spans="2:8" ht="32.65" customHeight="1" x14ac:dyDescent="0.35">
      <c r="B30" s="63">
        <v>3.3</v>
      </c>
      <c r="C30" s="7" t="s">
        <v>8</v>
      </c>
      <c r="D30" s="7" t="s">
        <v>6</v>
      </c>
      <c r="E30" s="7">
        <v>2</v>
      </c>
      <c r="F30" s="9"/>
      <c r="G30" s="9">
        <f t="shared" si="2"/>
        <v>0</v>
      </c>
      <c r="H30" s="6"/>
    </row>
    <row r="31" spans="2:8" ht="32.25" customHeight="1" x14ac:dyDescent="0.35">
      <c r="B31" s="63">
        <v>3.4</v>
      </c>
      <c r="C31" s="7" t="s">
        <v>9</v>
      </c>
      <c r="D31" s="7" t="s">
        <v>6</v>
      </c>
      <c r="E31" s="7">
        <v>1</v>
      </c>
      <c r="F31" s="10"/>
      <c r="G31" s="10">
        <f t="shared" si="2"/>
        <v>0</v>
      </c>
      <c r="H31" s="6"/>
    </row>
    <row r="32" spans="2:8" ht="22.9" customHeight="1" x14ac:dyDescent="0.35">
      <c r="B32" s="63">
        <v>3.5</v>
      </c>
      <c r="C32" s="7" t="s">
        <v>10</v>
      </c>
      <c r="D32" s="7" t="s">
        <v>11</v>
      </c>
      <c r="E32" s="7">
        <v>110</v>
      </c>
      <c r="F32" s="9"/>
      <c r="G32" s="9">
        <f t="shared" si="2"/>
        <v>0</v>
      </c>
      <c r="H32" s="6"/>
    </row>
    <row r="33" spans="2:8" ht="25.9" customHeight="1" x14ac:dyDescent="0.35">
      <c r="B33" s="63">
        <v>3.6</v>
      </c>
      <c r="C33" s="7" t="s">
        <v>12</v>
      </c>
      <c r="D33" s="23" t="s">
        <v>6</v>
      </c>
      <c r="E33" s="24">
        <v>1</v>
      </c>
      <c r="F33" s="9"/>
      <c r="G33" s="9">
        <f t="shared" si="2"/>
        <v>0</v>
      </c>
      <c r="H33" s="6"/>
    </row>
    <row r="34" spans="2:8" ht="15.5" x14ac:dyDescent="0.35">
      <c r="B34" s="5"/>
      <c r="C34" s="30" t="s">
        <v>41</v>
      </c>
      <c r="D34" s="11"/>
      <c r="E34" s="11"/>
      <c r="F34" s="11"/>
      <c r="G34" s="12">
        <f>SUM(G28:G33)</f>
        <v>0</v>
      </c>
      <c r="H34" s="6"/>
    </row>
    <row r="35" spans="2:8" ht="18.5" x14ac:dyDescent="0.45">
      <c r="B35" s="69">
        <v>4</v>
      </c>
      <c r="C35" s="48" t="s">
        <v>14</v>
      </c>
      <c r="D35" s="48"/>
      <c r="E35" s="48"/>
      <c r="F35" s="48"/>
      <c r="G35" s="48"/>
      <c r="H35" s="13"/>
    </row>
    <row r="36" spans="2:8" ht="16.5" x14ac:dyDescent="0.35">
      <c r="B36" s="63">
        <v>4.0999999999999996</v>
      </c>
      <c r="C36" s="7" t="s">
        <v>15</v>
      </c>
      <c r="D36" s="7" t="s">
        <v>11</v>
      </c>
      <c r="E36" s="7">
        <v>1</v>
      </c>
      <c r="F36" s="9"/>
      <c r="G36" s="9">
        <f>E36*F36</f>
        <v>0</v>
      </c>
    </row>
    <row r="37" spans="2:8" ht="28.5" customHeight="1" x14ac:dyDescent="0.35">
      <c r="B37" s="63">
        <v>4.2</v>
      </c>
      <c r="C37" s="7" t="s">
        <v>16</v>
      </c>
      <c r="D37" s="7" t="s">
        <v>17</v>
      </c>
      <c r="E37" s="7">
        <v>1</v>
      </c>
      <c r="F37" s="25"/>
      <c r="G37" s="25">
        <f t="shared" ref="G37:G59" si="3">E37*F37</f>
        <v>0</v>
      </c>
    </row>
    <row r="38" spans="2:8" x14ac:dyDescent="0.35">
      <c r="B38" s="63">
        <v>4.3</v>
      </c>
      <c r="C38" s="7" t="s">
        <v>18</v>
      </c>
      <c r="D38" s="7" t="s">
        <v>17</v>
      </c>
      <c r="E38" s="7">
        <v>15</v>
      </c>
      <c r="F38" s="9"/>
      <c r="G38" s="9">
        <f t="shared" si="3"/>
        <v>0</v>
      </c>
    </row>
    <row r="39" spans="2:8" ht="25.15" customHeight="1" x14ac:dyDescent="0.35">
      <c r="B39" s="63">
        <v>4.4000000000000004</v>
      </c>
      <c r="C39" s="7" t="s">
        <v>19</v>
      </c>
      <c r="D39" s="7" t="s">
        <v>20</v>
      </c>
      <c r="E39" s="7">
        <v>15</v>
      </c>
      <c r="F39" s="10"/>
      <c r="G39" s="10">
        <f t="shared" si="3"/>
        <v>0</v>
      </c>
    </row>
    <row r="40" spans="2:8" ht="30" customHeight="1" x14ac:dyDescent="0.35">
      <c r="B40" s="63">
        <v>4.5</v>
      </c>
      <c r="C40" s="7" t="s">
        <v>21</v>
      </c>
      <c r="D40" s="7" t="s">
        <v>20</v>
      </c>
      <c r="E40" s="7">
        <v>5</v>
      </c>
      <c r="F40" s="10"/>
      <c r="G40" s="10">
        <f t="shared" si="3"/>
        <v>0</v>
      </c>
    </row>
    <row r="41" spans="2:8" ht="21.75" customHeight="1" x14ac:dyDescent="0.35">
      <c r="B41" s="63">
        <v>4.5999999999999996</v>
      </c>
      <c r="C41" s="7" t="s">
        <v>22</v>
      </c>
      <c r="D41" s="7" t="s">
        <v>6</v>
      </c>
      <c r="E41" s="7">
        <v>1</v>
      </c>
      <c r="F41" s="14"/>
      <c r="G41" s="14">
        <f t="shared" si="3"/>
        <v>0</v>
      </c>
    </row>
    <row r="42" spans="2:8" ht="31.15" customHeight="1" x14ac:dyDescent="0.35">
      <c r="B42" s="63">
        <v>4.7</v>
      </c>
      <c r="C42" s="7" t="s">
        <v>23</v>
      </c>
      <c r="D42" s="7" t="s">
        <v>6</v>
      </c>
      <c r="E42" s="7">
        <v>3</v>
      </c>
      <c r="F42" s="15"/>
      <c r="G42" s="15">
        <f t="shared" si="3"/>
        <v>0</v>
      </c>
    </row>
    <row r="43" spans="2:8" ht="22.5" customHeight="1" x14ac:dyDescent="0.35">
      <c r="B43" s="63">
        <v>4.8</v>
      </c>
      <c r="C43" s="7" t="s">
        <v>24</v>
      </c>
      <c r="D43" s="7" t="s">
        <v>6</v>
      </c>
      <c r="E43" s="7">
        <v>3</v>
      </c>
      <c r="F43" s="14"/>
      <c r="G43" s="14">
        <f t="shared" si="3"/>
        <v>0</v>
      </c>
    </row>
    <row r="44" spans="2:8" x14ac:dyDescent="0.35">
      <c r="B44" s="2">
        <v>4.9000000000000004</v>
      </c>
      <c r="C44" s="7" t="s">
        <v>25</v>
      </c>
      <c r="D44" s="7" t="s">
        <v>6</v>
      </c>
      <c r="E44" s="7">
        <v>3</v>
      </c>
      <c r="F44" s="15"/>
      <c r="G44" s="15">
        <f t="shared" si="3"/>
        <v>0</v>
      </c>
    </row>
    <row r="45" spans="2:8" x14ac:dyDescent="0.35">
      <c r="B45" s="2">
        <v>4.0999999999999996</v>
      </c>
      <c r="C45" s="7" t="s">
        <v>26</v>
      </c>
      <c r="D45" s="7" t="s">
        <v>6</v>
      </c>
      <c r="E45" s="7">
        <v>4</v>
      </c>
      <c r="F45" s="15"/>
      <c r="G45" s="14">
        <f t="shared" si="3"/>
        <v>0</v>
      </c>
    </row>
    <row r="46" spans="2:8" ht="19.149999999999999" customHeight="1" x14ac:dyDescent="0.35">
      <c r="B46" s="2"/>
      <c r="C46" s="16" t="s">
        <v>27</v>
      </c>
      <c r="D46" s="16"/>
      <c r="E46" s="16"/>
      <c r="F46" s="17"/>
      <c r="G46" s="18"/>
    </row>
    <row r="47" spans="2:8" ht="26.25" customHeight="1" x14ac:dyDescent="0.35">
      <c r="B47" s="2">
        <v>4.1100000000000003</v>
      </c>
      <c r="C47" s="7" t="s">
        <v>28</v>
      </c>
      <c r="D47" s="7" t="s">
        <v>6</v>
      </c>
      <c r="E47" s="26">
        <v>8</v>
      </c>
      <c r="F47" s="27"/>
      <c r="G47" s="28">
        <f>E47*F47</f>
        <v>0</v>
      </c>
    </row>
    <row r="48" spans="2:8" ht="26.65" customHeight="1" x14ac:dyDescent="0.35">
      <c r="B48" s="2">
        <v>4.12</v>
      </c>
      <c r="C48" s="7" t="s">
        <v>29</v>
      </c>
      <c r="D48" s="7" t="s">
        <v>6</v>
      </c>
      <c r="E48" s="26">
        <v>4</v>
      </c>
      <c r="F48" s="27"/>
      <c r="G48" s="28">
        <f t="shared" ref="G48:G56" si="4">E48*F48</f>
        <v>0</v>
      </c>
    </row>
    <row r="49" spans="2:7" x14ac:dyDescent="0.35">
      <c r="B49" s="2">
        <v>4.13</v>
      </c>
      <c r="C49" s="7" t="s">
        <v>30</v>
      </c>
      <c r="D49" s="7" t="s">
        <v>6</v>
      </c>
      <c r="E49" s="26">
        <v>6</v>
      </c>
      <c r="F49" s="27"/>
      <c r="G49" s="28">
        <f t="shared" si="4"/>
        <v>0</v>
      </c>
    </row>
    <row r="50" spans="2:7" x14ac:dyDescent="0.35">
      <c r="B50" s="2">
        <v>4.1399999999999997</v>
      </c>
      <c r="C50" s="7" t="s">
        <v>31</v>
      </c>
      <c r="D50" s="7" t="s">
        <v>6</v>
      </c>
      <c r="E50" s="26">
        <v>1</v>
      </c>
      <c r="F50" s="27"/>
      <c r="G50" s="28">
        <f t="shared" si="4"/>
        <v>0</v>
      </c>
    </row>
    <row r="51" spans="2:7" x14ac:dyDescent="0.35">
      <c r="B51" s="2">
        <v>4.1500000000000004</v>
      </c>
      <c r="C51" s="7" t="s">
        <v>32</v>
      </c>
      <c r="D51" s="7" t="s">
        <v>6</v>
      </c>
      <c r="E51" s="7">
        <v>1</v>
      </c>
      <c r="F51" s="15"/>
      <c r="G51" s="14">
        <f t="shared" si="4"/>
        <v>0</v>
      </c>
    </row>
    <row r="52" spans="2:7" x14ac:dyDescent="0.35">
      <c r="B52" s="2">
        <v>4.16</v>
      </c>
      <c r="C52" s="7" t="s">
        <v>33</v>
      </c>
      <c r="D52" s="7" t="s">
        <v>6</v>
      </c>
      <c r="E52" s="7">
        <v>1</v>
      </c>
      <c r="F52" s="15"/>
      <c r="G52" s="14">
        <f t="shared" si="4"/>
        <v>0</v>
      </c>
    </row>
    <row r="53" spans="2:7" x14ac:dyDescent="0.35">
      <c r="B53" s="2">
        <v>4.17</v>
      </c>
      <c r="C53" s="7" t="s">
        <v>34</v>
      </c>
      <c r="D53" s="7" t="s">
        <v>6</v>
      </c>
      <c r="E53" s="7">
        <v>2</v>
      </c>
      <c r="F53" s="15"/>
      <c r="G53" s="14">
        <f t="shared" si="4"/>
        <v>0</v>
      </c>
    </row>
    <row r="54" spans="2:7" x14ac:dyDescent="0.35">
      <c r="B54" s="2">
        <v>4.18</v>
      </c>
      <c r="C54" s="7" t="s">
        <v>35</v>
      </c>
      <c r="D54" s="7" t="s">
        <v>6</v>
      </c>
      <c r="E54" s="7">
        <v>4</v>
      </c>
      <c r="F54" s="15"/>
      <c r="G54" s="14">
        <f t="shared" si="4"/>
        <v>0</v>
      </c>
    </row>
    <row r="55" spans="2:7" ht="31.9" customHeight="1" x14ac:dyDescent="0.35">
      <c r="B55" s="2">
        <v>4.1900000000000004</v>
      </c>
      <c r="C55" s="7" t="s">
        <v>36</v>
      </c>
      <c r="D55" s="7" t="s">
        <v>37</v>
      </c>
      <c r="E55" s="7">
        <v>1</v>
      </c>
      <c r="F55" s="15"/>
      <c r="G55" s="14">
        <f t="shared" si="4"/>
        <v>0</v>
      </c>
    </row>
    <row r="56" spans="2:7" ht="22.5" customHeight="1" x14ac:dyDescent="0.35">
      <c r="B56" s="2">
        <v>4.2</v>
      </c>
      <c r="C56" s="7" t="s">
        <v>38</v>
      </c>
      <c r="D56" s="7" t="s">
        <v>6</v>
      </c>
      <c r="E56" s="26">
        <v>2</v>
      </c>
      <c r="F56" s="27"/>
      <c r="G56" s="28">
        <f t="shared" si="4"/>
        <v>0</v>
      </c>
    </row>
    <row r="57" spans="2:7" ht="35.25" customHeight="1" x14ac:dyDescent="0.35">
      <c r="B57" s="2">
        <v>4.21</v>
      </c>
      <c r="C57" s="7" t="s">
        <v>39</v>
      </c>
      <c r="D57" s="7" t="s">
        <v>6</v>
      </c>
      <c r="E57" s="26">
        <v>3</v>
      </c>
      <c r="F57" s="28"/>
      <c r="G57" s="28">
        <f t="shared" si="3"/>
        <v>0</v>
      </c>
    </row>
    <row r="58" spans="2:7" ht="24.4" customHeight="1" x14ac:dyDescent="0.35">
      <c r="B58" s="2">
        <v>4.22</v>
      </c>
      <c r="C58" s="7" t="s">
        <v>40</v>
      </c>
      <c r="D58" s="7" t="s">
        <v>6</v>
      </c>
      <c r="E58" s="26">
        <v>1</v>
      </c>
      <c r="F58" s="28"/>
      <c r="G58" s="28">
        <f t="shared" si="3"/>
        <v>0</v>
      </c>
    </row>
    <row r="59" spans="2:7" ht="24.4" customHeight="1" x14ac:dyDescent="0.35">
      <c r="B59" s="2">
        <v>4.2300000000000004</v>
      </c>
      <c r="C59" s="32" t="s">
        <v>93</v>
      </c>
      <c r="D59" s="33" t="s">
        <v>3</v>
      </c>
      <c r="E59" s="34">
        <v>1</v>
      </c>
      <c r="F59" s="35"/>
      <c r="G59" s="28">
        <f t="shared" si="3"/>
        <v>0</v>
      </c>
    </row>
    <row r="60" spans="2:7" x14ac:dyDescent="0.35">
      <c r="B60" s="5"/>
      <c r="C60" s="66" t="s">
        <v>49</v>
      </c>
      <c r="D60" s="19"/>
      <c r="E60" s="19"/>
      <c r="F60" s="19"/>
      <c r="G60" s="20">
        <f>SUM(G36:G59)</f>
        <v>0</v>
      </c>
    </row>
    <row r="61" spans="2:7" ht="15.5" x14ac:dyDescent="0.35">
      <c r="B61" s="65">
        <v>5</v>
      </c>
      <c r="C61" s="67" t="s">
        <v>42</v>
      </c>
      <c r="D61" s="62"/>
      <c r="E61" s="62"/>
      <c r="F61" s="62"/>
      <c r="G61" s="62"/>
    </row>
    <row r="62" spans="2:7" x14ac:dyDescent="0.35">
      <c r="B62" s="2">
        <v>5.0999999999999996</v>
      </c>
      <c r="C62" s="7" t="s">
        <v>18</v>
      </c>
      <c r="D62" s="7" t="s">
        <v>17</v>
      </c>
      <c r="E62" s="7">
        <v>25</v>
      </c>
      <c r="F62" s="9"/>
      <c r="G62" s="9">
        <f>F62*E62</f>
        <v>0</v>
      </c>
    </row>
    <row r="63" spans="2:7" ht="23.25" customHeight="1" x14ac:dyDescent="0.35">
      <c r="B63" s="2">
        <v>5.2</v>
      </c>
      <c r="C63" s="7" t="s">
        <v>43</v>
      </c>
      <c r="D63" s="7" t="s">
        <v>44</v>
      </c>
      <c r="E63" s="7">
        <v>25</v>
      </c>
      <c r="F63" s="14"/>
      <c r="G63" s="14">
        <f t="shared" ref="G63:G67" si="5">F63*E63</f>
        <v>0</v>
      </c>
    </row>
    <row r="64" spans="2:7" ht="25.9" customHeight="1" x14ac:dyDescent="0.35">
      <c r="B64" s="2">
        <v>5.3</v>
      </c>
      <c r="C64" s="7" t="s">
        <v>45</v>
      </c>
      <c r="D64" s="7" t="s">
        <v>44</v>
      </c>
      <c r="E64" s="7">
        <v>15</v>
      </c>
      <c r="F64" s="14"/>
      <c r="G64" s="14">
        <f t="shared" si="5"/>
        <v>0</v>
      </c>
    </row>
    <row r="65" spans="2:7" ht="29.25" customHeight="1" x14ac:dyDescent="0.35">
      <c r="B65" s="2">
        <v>5.4</v>
      </c>
      <c r="C65" s="7" t="s">
        <v>46</v>
      </c>
      <c r="D65" s="7" t="s">
        <v>47</v>
      </c>
      <c r="E65" s="7">
        <v>2</v>
      </c>
      <c r="F65" s="9"/>
      <c r="G65" s="9">
        <f t="shared" si="5"/>
        <v>0</v>
      </c>
    </row>
    <row r="66" spans="2:7" ht="16.5" x14ac:dyDescent="0.35">
      <c r="B66" s="2">
        <v>5.5</v>
      </c>
      <c r="C66" s="7" t="s">
        <v>15</v>
      </c>
      <c r="D66" s="7" t="s">
        <v>47</v>
      </c>
      <c r="E66" s="7">
        <v>1</v>
      </c>
      <c r="F66" s="9"/>
      <c r="G66" s="9">
        <f t="shared" si="5"/>
        <v>0</v>
      </c>
    </row>
    <row r="67" spans="2:7" x14ac:dyDescent="0.35">
      <c r="B67" s="2">
        <v>5.6</v>
      </c>
      <c r="C67" s="7" t="s">
        <v>48</v>
      </c>
      <c r="D67" s="7" t="s">
        <v>6</v>
      </c>
      <c r="E67" s="7">
        <v>160</v>
      </c>
      <c r="F67" s="9"/>
      <c r="G67" s="9">
        <f t="shared" si="5"/>
        <v>0</v>
      </c>
    </row>
    <row r="68" spans="2:7" x14ac:dyDescent="0.35">
      <c r="B68" s="5"/>
      <c r="C68" s="66" t="s">
        <v>62</v>
      </c>
      <c r="D68" s="19"/>
      <c r="E68" s="19"/>
      <c r="F68" s="19"/>
      <c r="G68" s="21">
        <f>SUM(G62:G67)</f>
        <v>0</v>
      </c>
    </row>
    <row r="69" spans="2:7" ht="15.5" x14ac:dyDescent="0.35">
      <c r="B69" s="48">
        <v>6</v>
      </c>
      <c r="C69" s="70" t="s">
        <v>50</v>
      </c>
      <c r="D69" s="62"/>
      <c r="E69" s="62"/>
      <c r="F69" s="62"/>
      <c r="G69" s="62"/>
    </row>
    <row r="70" spans="2:7" x14ac:dyDescent="0.35">
      <c r="B70" s="63">
        <v>6.1</v>
      </c>
      <c r="C70" s="7" t="s">
        <v>51</v>
      </c>
      <c r="D70" s="7" t="s">
        <v>52</v>
      </c>
      <c r="E70" s="22">
        <v>0.5</v>
      </c>
      <c r="F70" s="10"/>
      <c r="G70" s="10">
        <f t="shared" ref="G70:G77" si="6">E70*F70</f>
        <v>0</v>
      </c>
    </row>
    <row r="71" spans="2:7" x14ac:dyDescent="0.35">
      <c r="B71" s="63">
        <v>6.2</v>
      </c>
      <c r="C71" s="7" t="s">
        <v>53</v>
      </c>
      <c r="D71" s="7" t="s">
        <v>54</v>
      </c>
      <c r="E71" s="7">
        <v>50</v>
      </c>
      <c r="F71" s="10"/>
      <c r="G71" s="10">
        <f t="shared" si="6"/>
        <v>0</v>
      </c>
    </row>
    <row r="72" spans="2:7" ht="23.25" customHeight="1" x14ac:dyDescent="0.35">
      <c r="B72" s="63">
        <v>6.3</v>
      </c>
      <c r="C72" s="7" t="s">
        <v>55</v>
      </c>
      <c r="D72" s="7" t="s">
        <v>56</v>
      </c>
      <c r="E72" s="22">
        <v>0.5</v>
      </c>
      <c r="F72" s="14"/>
      <c r="G72" s="14">
        <f t="shared" si="6"/>
        <v>0</v>
      </c>
    </row>
    <row r="73" spans="2:7" ht="16.5" x14ac:dyDescent="0.35">
      <c r="B73" s="63">
        <v>6.4</v>
      </c>
      <c r="C73" s="7" t="s">
        <v>15</v>
      </c>
      <c r="D73" s="7" t="s">
        <v>11</v>
      </c>
      <c r="E73" s="7">
        <v>15</v>
      </c>
      <c r="F73" s="9"/>
      <c r="G73" s="9">
        <f t="shared" si="6"/>
        <v>0</v>
      </c>
    </row>
    <row r="74" spans="2:7" ht="16.5" x14ac:dyDescent="0.35">
      <c r="B74" s="63">
        <v>6.5</v>
      </c>
      <c r="C74" s="7" t="s">
        <v>57</v>
      </c>
      <c r="D74" s="7" t="s">
        <v>11</v>
      </c>
      <c r="E74" s="7">
        <v>15</v>
      </c>
      <c r="F74" s="9"/>
      <c r="G74" s="9">
        <f t="shared" si="6"/>
        <v>0</v>
      </c>
    </row>
    <row r="75" spans="2:7" x14ac:dyDescent="0.35">
      <c r="B75" s="63">
        <v>6.6</v>
      </c>
      <c r="C75" s="7" t="s">
        <v>18</v>
      </c>
      <c r="D75" s="7" t="s">
        <v>58</v>
      </c>
      <c r="E75" s="7">
        <v>85</v>
      </c>
      <c r="F75" s="9"/>
      <c r="G75" s="9">
        <f t="shared" si="6"/>
        <v>0</v>
      </c>
    </row>
    <row r="76" spans="2:7" x14ac:dyDescent="0.35">
      <c r="B76" s="63">
        <v>6.7</v>
      </c>
      <c r="C76" s="7" t="s">
        <v>59</v>
      </c>
      <c r="D76" s="7" t="s">
        <v>60</v>
      </c>
      <c r="E76" s="26">
        <v>90</v>
      </c>
      <c r="F76" s="31"/>
      <c r="G76" s="31">
        <f t="shared" si="6"/>
        <v>0</v>
      </c>
    </row>
    <row r="77" spans="2:7" ht="37.5" customHeight="1" x14ac:dyDescent="0.35">
      <c r="B77" s="63">
        <v>6.8</v>
      </c>
      <c r="C77" s="7" t="s">
        <v>61</v>
      </c>
      <c r="D77" s="7" t="s">
        <v>6</v>
      </c>
      <c r="E77" s="26">
        <v>1</v>
      </c>
      <c r="F77" s="31"/>
      <c r="G77" s="31">
        <f t="shared" si="6"/>
        <v>0</v>
      </c>
    </row>
    <row r="78" spans="2:7" x14ac:dyDescent="0.35">
      <c r="B78" s="87"/>
      <c r="C78" s="88" t="s">
        <v>92</v>
      </c>
      <c r="D78" s="87"/>
      <c r="E78" s="87"/>
      <c r="F78" s="87"/>
      <c r="G78" s="89">
        <f>SUM(G70:G77)</f>
        <v>0</v>
      </c>
    </row>
    <row r="79" spans="2:7" ht="15.5" x14ac:dyDescent="0.35">
      <c r="B79" s="2"/>
      <c r="C79" s="90" t="s">
        <v>63</v>
      </c>
      <c r="D79" s="2"/>
      <c r="E79" s="2"/>
      <c r="F79" s="2"/>
      <c r="G79" s="91">
        <f>G78+G68+G60+G34+G26+G20</f>
        <v>0</v>
      </c>
    </row>
  </sheetData>
  <mergeCells count="8">
    <mergeCell ref="D20:F20"/>
    <mergeCell ref="B5:G5"/>
    <mergeCell ref="B6:G7"/>
    <mergeCell ref="B8:B9"/>
    <mergeCell ref="C8:C9"/>
    <mergeCell ref="D8:D9"/>
    <mergeCell ref="E8:E9"/>
    <mergeCell ref="F8:F9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Hibart Danise</dc:creator>
  <cp:lastModifiedBy>John Liss Corelus</cp:lastModifiedBy>
  <dcterms:created xsi:type="dcterms:W3CDTF">2021-02-04T15:10:23Z</dcterms:created>
  <dcterms:modified xsi:type="dcterms:W3CDTF">2021-02-23T03:50:30Z</dcterms:modified>
</cp:coreProperties>
</file>