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7. Procurement\PROCUREMENT2\RFQ&amp;RFP\2020\RFP-WASH-2020-28 Kios repairs\"/>
    </mc:Choice>
  </mc:AlternateContent>
  <xr:revisionPtr revIDLastSave="0" documentId="13_ncr:1_{6DCB21A8-56D8-48FD-82A4-8714085CD807}" xr6:coauthVersionLast="36" xr6:coauthVersionMax="36" xr10:uidLastSave="{00000000-0000-0000-0000-000000000000}"/>
  <bookViews>
    <workbookView xWindow="1070" yWindow="-110" windowWidth="22080" windowHeight="13180" xr2:uid="{62FBF738-CC13-4D2F-BE77-661594A6B701}"/>
  </bookViews>
  <sheets>
    <sheet name="Resume" sheetId="14" r:id="rId1"/>
    <sheet name="devis kiosque Chatule" sheetId="2" r:id="rId2"/>
    <sheet name="devis kiosque Louverture " sheetId="8" r:id="rId3"/>
    <sheet name="devis kiosque Nan pilon" sheetId="9" r:id="rId4"/>
    <sheet name="devis kiosque fort Anglais 1" sheetId="10" r:id="rId5"/>
    <sheet name="K. fort Anglais 2 (chez Alens)" sheetId="11" r:id="rId6"/>
    <sheet name="K. fort Anglais 3 (Salomon)" sheetId="12" r:id="rId7"/>
    <sheet name="K. fort Anglais 4 (Francoise)" sheetId="13" r:id="rId8"/>
  </sheets>
  <definedNames>
    <definedName name="_Hlk54688998" localSheetId="1">'devis kiosque Chatule'!#REF!</definedName>
    <definedName name="_Hlk54688998" localSheetId="4">'devis kiosque fort Anglais 1'!#REF!</definedName>
    <definedName name="_Hlk54688998" localSheetId="2">'devis kiosque Louverture '!#REF!</definedName>
    <definedName name="_Hlk54688998" localSheetId="3">'devis kiosque Nan pilon'!#REF!</definedName>
    <definedName name="_Hlk54688998" localSheetId="5">'K. fort Anglais 2 (chez Alens)'!#REF!</definedName>
    <definedName name="_Hlk54688998" localSheetId="6">'K. fort Anglais 3 (Salomon)'!#REF!</definedName>
    <definedName name="_Hlk54688998" localSheetId="7">'K. fort Anglais 4 (Francoise)'!#REF!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" i="14" l="1"/>
  <c r="A5" i="14"/>
  <c r="A6" i="14"/>
  <c r="A7" i="14"/>
  <c r="A8" i="14"/>
  <c r="A3" i="14"/>
  <c r="G21" i="13"/>
  <c r="G20" i="13"/>
  <c r="G18" i="13"/>
  <c r="G16" i="13"/>
  <c r="G15" i="13"/>
  <c r="G14" i="13"/>
  <c r="G12" i="13"/>
  <c r="G10" i="13"/>
  <c r="G9" i="13"/>
  <c r="G7" i="13"/>
  <c r="G22" i="12"/>
  <c r="G21" i="12"/>
  <c r="G19" i="12"/>
  <c r="G17" i="12"/>
  <c r="G16" i="12"/>
  <c r="G15" i="12"/>
  <c r="G13" i="12"/>
  <c r="G12" i="12"/>
  <c r="G10" i="12"/>
  <c r="G9" i="12"/>
  <c r="G7" i="12"/>
  <c r="G23" i="11"/>
  <c r="G22" i="11"/>
  <c r="G20" i="11"/>
  <c r="G18" i="11"/>
  <c r="G17" i="11"/>
  <c r="G16" i="11"/>
  <c r="G15" i="11"/>
  <c r="G13" i="11"/>
  <c r="G12" i="11"/>
  <c r="G10" i="11"/>
  <c r="G9" i="11"/>
  <c r="G7" i="11"/>
  <c r="G22" i="10"/>
  <c r="G21" i="10"/>
  <c r="G19" i="10"/>
  <c r="G17" i="10"/>
  <c r="G16" i="10"/>
  <c r="G15" i="10"/>
  <c r="G13" i="10"/>
  <c r="G12" i="10"/>
  <c r="G10" i="10"/>
  <c r="G9" i="10"/>
  <c r="G7" i="10"/>
  <c r="G19" i="9"/>
  <c r="G18" i="9"/>
  <c r="G16" i="9"/>
  <c r="G14" i="9"/>
  <c r="G12" i="9"/>
  <c r="G10" i="9"/>
  <c r="G9" i="9"/>
  <c r="G7" i="9"/>
  <c r="G22" i="8"/>
  <c r="G21" i="8"/>
  <c r="G19" i="8"/>
  <c r="G17" i="8"/>
  <c r="G16" i="8"/>
  <c r="G15" i="8"/>
  <c r="G13" i="8"/>
  <c r="G12" i="8"/>
  <c r="G10" i="8"/>
  <c r="G9" i="8"/>
  <c r="G7" i="8"/>
  <c r="G25" i="11"/>
  <c r="C6" i="14"/>
  <c r="G23" i="13"/>
  <c r="C8" i="14"/>
  <c r="G24" i="12"/>
  <c r="C7" i="14"/>
  <c r="G24" i="10"/>
  <c r="C5" i="14"/>
  <c r="G21" i="9"/>
  <c r="C4" i="14"/>
  <c r="G24" i="8"/>
  <c r="C3" i="14"/>
  <c r="G10" i="2"/>
  <c r="G9" i="2"/>
  <c r="G12" i="2"/>
  <c r="G19" i="2"/>
  <c r="G13" i="2"/>
  <c r="G22" i="2"/>
  <c r="G21" i="2"/>
  <c r="G17" i="2"/>
  <c r="G16" i="2"/>
  <c r="G15" i="2"/>
  <c r="G7" i="2"/>
  <c r="G23" i="2"/>
  <c r="C2" i="14"/>
  <c r="C9" i="14"/>
  <c r="I19" i="13"/>
</calcChain>
</file>

<file path=xl/sharedStrings.xml><?xml version="1.0" encoding="utf-8"?>
<sst xmlns="http://schemas.openxmlformats.org/spreadsheetml/2006/main" count="276" uniqueCount="64">
  <si>
    <t>No</t>
  </si>
  <si>
    <t>Description</t>
  </si>
  <si>
    <t>Centre Technique d'Exploitation (CTE) Mirebalais</t>
  </si>
  <si>
    <t>m3</t>
  </si>
  <si>
    <t>unité</t>
  </si>
  <si>
    <t>m2</t>
  </si>
  <si>
    <t>ff</t>
  </si>
  <si>
    <t>Mise en place de chantier</t>
  </si>
  <si>
    <t>prestations particulières</t>
  </si>
  <si>
    <t>Béton armé</t>
  </si>
  <si>
    <t>Travaux de Maçonnerie</t>
  </si>
  <si>
    <t>Maçonnerie de moellon</t>
  </si>
  <si>
    <t>Maçonnerie de parpaings de 15 cm d'epaisseur</t>
  </si>
  <si>
    <t xml:space="preserve">Crépis, enduit et cirage </t>
  </si>
  <si>
    <t>Feronnerie</t>
  </si>
  <si>
    <t xml:space="preserve"> Fontainnerie </t>
  </si>
  <si>
    <t>Béton hydraulique</t>
  </si>
  <si>
    <t>Terrassement</t>
  </si>
  <si>
    <r>
      <t>Quantit</t>
    </r>
    <r>
      <rPr>
        <b/>
        <sz val="11"/>
        <color theme="1"/>
        <rFont val="Calibri"/>
        <family val="2"/>
      </rPr>
      <t>é</t>
    </r>
  </si>
  <si>
    <r>
      <t>Travaux de b</t>
    </r>
    <r>
      <rPr>
        <b/>
        <sz val="11"/>
        <rFont val="Calibri"/>
        <family val="2"/>
        <scheme val="minor"/>
      </rPr>
      <t>é</t>
    </r>
    <r>
      <rPr>
        <b/>
        <sz val="11"/>
        <rFont val="Times New Roman"/>
        <family val="1"/>
      </rPr>
      <t xml:space="preserve">tonnage </t>
    </r>
  </si>
  <si>
    <t xml:space="preserve">Debrousaillage et implantation </t>
  </si>
  <si>
    <t>Prix unit. ($ USD)</t>
  </si>
  <si>
    <t>Prix tot.($ USD)</t>
  </si>
  <si>
    <t>I</t>
  </si>
  <si>
    <r>
      <t>Demolition et fouille, enl</t>
    </r>
    <r>
      <rPr>
        <sz val="9"/>
        <color theme="1"/>
        <rFont val="Calibri"/>
        <family val="2"/>
      </rPr>
      <t>è</t>
    </r>
    <r>
      <rPr>
        <sz val="9"/>
        <color theme="1"/>
        <rFont val="Times New Roman"/>
        <family val="1"/>
      </rPr>
      <t>vement de deblais et le transport hors site</t>
    </r>
  </si>
  <si>
    <r>
      <t>Beton de propr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t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 xml:space="preserve"> </t>
    </r>
  </si>
  <si>
    <r>
      <t>peintures logo, visibilit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 xml:space="preserve"> pour les kiosques</t>
    </r>
  </si>
  <si>
    <r>
      <t>Total Kiosque Chatul</t>
    </r>
    <r>
      <rPr>
        <b/>
        <sz val="14"/>
        <color theme="1"/>
        <rFont val="Calibri"/>
        <family val="2"/>
      </rPr>
      <t>é</t>
    </r>
    <r>
      <rPr>
        <b/>
        <sz val="14"/>
        <color theme="1"/>
        <rFont val="Calibri"/>
        <family val="2"/>
        <scheme val="minor"/>
      </rPr>
      <t xml:space="preserve">   $ USD</t>
    </r>
  </si>
  <si>
    <t>Kiosque Rue Louverture</t>
  </si>
  <si>
    <t>II</t>
  </si>
  <si>
    <r>
      <t>Kiosque Chatul</t>
    </r>
    <r>
      <rPr>
        <b/>
        <sz val="14"/>
        <color theme="1"/>
        <rFont val="Calibri"/>
        <family val="2"/>
      </rPr>
      <t>é</t>
    </r>
  </si>
  <si>
    <r>
      <t>Fontainerie et raccordement du kiosque au r</t>
    </r>
    <r>
      <rPr>
        <sz val="9"/>
        <color theme="1"/>
        <rFont val="Calibri"/>
        <family val="2"/>
        <scheme val="minor"/>
      </rPr>
      <t>é</t>
    </r>
    <r>
      <rPr>
        <sz val="9"/>
        <color theme="1"/>
        <rFont val="Times New Roman"/>
        <family val="1"/>
      </rPr>
      <t xml:space="preserve">servoir </t>
    </r>
  </si>
  <si>
    <r>
      <t>Fontainerie et raccordement du r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servoir au r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seau de dustribution</t>
    </r>
  </si>
  <si>
    <r>
      <t>R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paration et montage de la porte et les ouvertures en fer forg</t>
    </r>
    <r>
      <rPr>
        <sz val="9"/>
        <color theme="1"/>
        <rFont val="Calibri"/>
        <family val="2"/>
      </rPr>
      <t>er</t>
    </r>
  </si>
  <si>
    <r>
      <t>Fontainerie et raccordement du kiosque au r</t>
    </r>
    <r>
      <rPr>
        <sz val="9"/>
        <color theme="1"/>
        <rFont val="Calibri"/>
        <family val="2"/>
        <scheme val="minor"/>
      </rPr>
      <t>é</t>
    </r>
    <r>
      <rPr>
        <sz val="9"/>
        <color theme="1"/>
        <rFont val="Times New Roman"/>
        <family val="1"/>
      </rPr>
      <t>servoir</t>
    </r>
  </si>
  <si>
    <t>Total Kiosque Louverture   $ USD</t>
  </si>
  <si>
    <r>
      <t>Kiosque Nan Pil</t>
    </r>
    <r>
      <rPr>
        <b/>
        <sz val="14"/>
        <color theme="1"/>
        <rFont val="Calibri"/>
        <family val="2"/>
      </rPr>
      <t>ò</t>
    </r>
    <r>
      <rPr>
        <b/>
        <sz val="15.4"/>
        <color theme="1"/>
        <rFont val="Calibri"/>
        <family val="2"/>
      </rPr>
      <t>n</t>
    </r>
  </si>
  <si>
    <r>
      <t>Total Kiosque Nan Pil</t>
    </r>
    <r>
      <rPr>
        <b/>
        <sz val="14"/>
        <color theme="1"/>
        <rFont val="Calibri"/>
        <family val="2"/>
      </rPr>
      <t>ò</t>
    </r>
    <r>
      <rPr>
        <b/>
        <sz val="15.4"/>
        <color theme="1"/>
        <rFont val="Calibri"/>
        <family val="2"/>
      </rPr>
      <t>n</t>
    </r>
    <r>
      <rPr>
        <b/>
        <sz val="14"/>
        <color theme="1"/>
        <rFont val="Calibri"/>
        <family val="2"/>
        <scheme val="minor"/>
      </rPr>
      <t xml:space="preserve">   $ USD</t>
    </r>
  </si>
  <si>
    <t>Total Kiosque Fort Anglais 1  $ USD</t>
  </si>
  <si>
    <t>Kiosque Fort Anglais 1</t>
  </si>
  <si>
    <t>Kiosque Fort Anglais 2 (Chez Alens)</t>
  </si>
  <si>
    <t>Total Kiosque Fort Anglais 2  (chez Alens) $ USD</t>
  </si>
  <si>
    <r>
      <t>Kiosque Fort Anglais 2 (Chez Fran</t>
    </r>
    <r>
      <rPr>
        <b/>
        <sz val="14"/>
        <color theme="1"/>
        <rFont val="Calibri"/>
        <family val="2"/>
      </rPr>
      <t>ç</t>
    </r>
    <r>
      <rPr>
        <b/>
        <sz val="15.4"/>
        <color theme="1"/>
        <rFont val="Calibri"/>
        <family val="2"/>
      </rPr>
      <t>oise</t>
    </r>
    <r>
      <rPr>
        <b/>
        <sz val="14"/>
        <color theme="1"/>
        <rFont val="Calibri"/>
        <family val="2"/>
        <scheme val="minor"/>
      </rPr>
      <t>)</t>
    </r>
  </si>
  <si>
    <t>Kiosque Fort Anglais 2 (chez Salonmon)</t>
  </si>
  <si>
    <r>
      <t>R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paration de la porte et des ouvertures en fer forg</t>
    </r>
    <r>
      <rPr>
        <sz val="9"/>
        <color theme="1"/>
        <rFont val="Calibri"/>
        <family val="2"/>
      </rPr>
      <t>er</t>
    </r>
  </si>
  <si>
    <r>
      <t>peintures logo, visibilit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 xml:space="preserve"> pour le kiosque</t>
    </r>
  </si>
  <si>
    <r>
      <t>Cadre du Devis Estimatif et quantitatif des travaux de r</t>
    </r>
    <r>
      <rPr>
        <b/>
        <sz val="12"/>
        <color theme="1"/>
        <rFont val="Calibri"/>
        <family val="2"/>
      </rPr>
      <t>éparation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             du kiosque de Chatul</t>
    </r>
    <r>
      <rPr>
        <b/>
        <sz val="12"/>
        <color theme="1"/>
        <rFont val="Calibri"/>
        <family val="2"/>
      </rPr>
      <t>é</t>
    </r>
    <r>
      <rPr>
        <b/>
        <sz val="13.2"/>
        <color theme="1"/>
        <rFont val="Calibri"/>
        <family val="2"/>
      </rPr>
      <t xml:space="preserve"> </t>
    </r>
    <r>
      <rPr>
        <b/>
        <sz val="12"/>
        <color theme="1"/>
        <rFont val="Calibri"/>
        <family val="2"/>
        <scheme val="minor"/>
      </rPr>
      <t xml:space="preserve">  </t>
    </r>
  </si>
  <si>
    <r>
      <t>Cadre du Devis Estimatif et quantitatif des travaux de r</t>
    </r>
    <r>
      <rPr>
        <b/>
        <sz val="12"/>
        <color theme="1"/>
        <rFont val="Calibri"/>
        <family val="2"/>
      </rPr>
      <t>éparation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            du kiosque de la Rue Louverture  </t>
    </r>
  </si>
  <si>
    <r>
      <t>Cadre du Devis Estimatif et quantitatif des travaux de r</t>
    </r>
    <r>
      <rPr>
        <b/>
        <sz val="12"/>
        <color theme="1"/>
        <rFont val="Calibri"/>
        <family val="2"/>
      </rPr>
      <t>éparation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             du kiosque Nan pil</t>
    </r>
    <r>
      <rPr>
        <b/>
        <sz val="12"/>
        <color theme="1"/>
        <rFont val="Calibri"/>
        <family val="2"/>
      </rPr>
      <t>ò</t>
    </r>
    <r>
      <rPr>
        <b/>
        <sz val="13.2"/>
        <color theme="1"/>
        <rFont val="Calibri"/>
        <family val="2"/>
      </rPr>
      <t>n</t>
    </r>
    <r>
      <rPr>
        <b/>
        <sz val="12"/>
        <color theme="1"/>
        <rFont val="Calibri"/>
        <family val="2"/>
        <scheme val="minor"/>
      </rPr>
      <t xml:space="preserve">  </t>
    </r>
  </si>
  <si>
    <r>
      <t>Cadre du Devis Estimatif et quantitatif des travaux de r</t>
    </r>
    <r>
      <rPr>
        <b/>
        <sz val="12"/>
        <color theme="1"/>
        <rFont val="Calibri"/>
        <family val="2"/>
      </rPr>
      <t xml:space="preserve">éparation 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             de kiosque Fort Anglais 1  </t>
    </r>
  </si>
  <si>
    <r>
      <t>Cadre du Devis Estimatif et quantitatif des travaux de r</t>
    </r>
    <r>
      <rPr>
        <b/>
        <sz val="12"/>
        <color theme="1"/>
        <rFont val="Calibri"/>
        <family val="2"/>
      </rPr>
      <t>éparation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             du kiosque Fort Anglais 2 (chez Alens)  </t>
    </r>
  </si>
  <si>
    <r>
      <t>Cadre du Devis Estimatif et quantitatif des travaux de r</t>
    </r>
    <r>
      <rPr>
        <b/>
        <sz val="12"/>
        <color theme="1"/>
        <rFont val="Calibri"/>
        <family val="2"/>
      </rPr>
      <t xml:space="preserve">éparation 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            du kiosque Fort Anglais 2 (chez Salomon)  </t>
    </r>
  </si>
  <si>
    <r>
      <t>Cadre du Devis Estimatif quantitatif des travaux de r</t>
    </r>
    <r>
      <rPr>
        <b/>
        <sz val="12"/>
        <color theme="1"/>
        <rFont val="Calibri"/>
        <family val="2"/>
      </rPr>
      <t xml:space="preserve">éparation 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            du kiosque Fort Anglais 2 (chez Fran</t>
    </r>
    <r>
      <rPr>
        <b/>
        <sz val="12"/>
        <color theme="1"/>
        <rFont val="Calibri"/>
        <family val="2"/>
      </rPr>
      <t>çoise</t>
    </r>
    <r>
      <rPr>
        <b/>
        <sz val="12"/>
        <color theme="1"/>
        <rFont val="Calibri"/>
        <family val="2"/>
        <scheme val="minor"/>
      </rPr>
      <t xml:space="preserve">)  </t>
    </r>
  </si>
  <si>
    <t>Louverture</t>
  </si>
  <si>
    <t>Nan Pilon</t>
  </si>
  <si>
    <t>Fort Anglais 1</t>
  </si>
  <si>
    <t>Fort Anglais 2 (chex Alens)</t>
  </si>
  <si>
    <t>Fort Anglais 3 (Salomon)</t>
  </si>
  <si>
    <t>Chatule</t>
  </si>
  <si>
    <t>Fort Anglais 4 (Francoise)</t>
  </si>
  <si>
    <t>Total Kiosque Fort Anglais 3 (chez Salomon)   $ USD</t>
  </si>
  <si>
    <r>
      <t>Total Kiosque Fort Annglais 4 (chez Fran</t>
    </r>
    <r>
      <rPr>
        <b/>
        <sz val="14"/>
        <color theme="1"/>
        <rFont val="Calibri"/>
        <family val="2"/>
      </rPr>
      <t>ç</t>
    </r>
    <r>
      <rPr>
        <b/>
        <sz val="15.4"/>
        <color theme="1"/>
        <rFont val="Calibri"/>
        <family val="2"/>
      </rPr>
      <t>oise</t>
    </r>
    <r>
      <rPr>
        <b/>
        <sz val="14"/>
        <color theme="1"/>
        <rFont val="Calibri"/>
        <family val="2"/>
        <scheme val="minor"/>
      </rPr>
      <t>)   $ USD</t>
    </r>
  </si>
  <si>
    <t xml:space="preserve">Cadre du Devis Estimatif et quantitatif des travaux de réparation                                                                                                de 7  kiosques  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</si>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</sst>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HTG]\ #,##0.00"/>
    <numFmt numFmtId="165" formatCode="0.00;[Red]0.00"/>
  </numFmts>
  <fonts count="1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4"/>
      <color theme="1"/>
      <name val="Calibri"/>
      <family val="2"/>
    </font>
    <font>
      <b/>
      <sz val="15.4"/>
      <color theme="1"/>
      <name val="Calibri"/>
      <family val="2"/>
    </font>
    <font>
      <b/>
      <sz val="13.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2" borderId="0" xfId="0" applyFill="1"/>
    <xf numFmtId="0" fontId="11" fillId="0" borderId="1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165" fontId="4" fillId="0" borderId="8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/>
    </xf>
    <xf numFmtId="0" fontId="12" fillId="2" borderId="14" xfId="0" applyFont="1" applyFill="1" applyBorder="1" applyAlignment="1">
      <alignment horizontal="center" vertical="center"/>
    </xf>
    <xf numFmtId="3" fontId="12" fillId="2" borderId="14" xfId="0" applyNumberFormat="1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3" fontId="12" fillId="2" borderId="8" xfId="0" applyNumberFormat="1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 wrapText="1"/>
    </xf>
    <xf numFmtId="0" fontId="11" fillId="0" borderId="17" xfId="0" applyFont="1" applyBorder="1" applyAlignment="1">
      <alignment horizontal="left" vertical="center" wrapText="1"/>
    </xf>
    <xf numFmtId="3" fontId="12" fillId="2" borderId="17" xfId="0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wrapText="1"/>
    </xf>
    <xf numFmtId="0" fontId="12" fillId="0" borderId="14" xfId="0" applyFont="1" applyBorder="1" applyAlignment="1">
      <alignment horizontal="center" vertical="center"/>
    </xf>
    <xf numFmtId="3" fontId="12" fillId="0" borderId="14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3" fontId="1" fillId="4" borderId="20" xfId="0" applyNumberFormat="1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5" fillId="0" borderId="8" xfId="0" applyFont="1" applyBorder="1"/>
    <xf numFmtId="3" fontId="0" fillId="0" borderId="8" xfId="0" applyNumberFormat="1" applyFont="1" applyBorder="1" applyAlignment="1">
      <alignment horizontal="center"/>
    </xf>
    <xf numFmtId="3" fontId="2" fillId="3" borderId="20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 wrapText="1"/>
    </xf>
    <xf numFmtId="3" fontId="12" fillId="2" borderId="15" xfId="0" applyNumberFormat="1" applyFont="1" applyFill="1" applyBorder="1" applyAlignment="1">
      <alignment horizontal="center" vertical="center"/>
    </xf>
    <xf numFmtId="3" fontId="12" fillId="2" borderId="10" xfId="0" applyNumberFormat="1" applyFont="1" applyFill="1" applyBorder="1" applyAlignment="1">
      <alignment horizontal="center" vertical="center"/>
    </xf>
    <xf numFmtId="3" fontId="12" fillId="2" borderId="22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0" fillId="2" borderId="23" xfId="0" applyFont="1" applyFill="1" applyBorder="1" applyAlignment="1">
      <alignment horizontal="center" vertical="center"/>
    </xf>
    <xf numFmtId="3" fontId="12" fillId="2" borderId="24" xfId="0" applyNumberFormat="1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/>
    </xf>
    <xf numFmtId="3" fontId="0" fillId="2" borderId="22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3" fontId="0" fillId="2" borderId="19" xfId="0" applyNumberFormat="1" applyFont="1" applyFill="1" applyBorder="1" applyAlignment="1">
      <alignment horizontal="center" vertical="center"/>
    </xf>
    <xf numFmtId="3" fontId="0" fillId="2" borderId="20" xfId="0" applyNumberFormat="1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justify" vertical="center"/>
    </xf>
    <xf numFmtId="0" fontId="7" fillId="2" borderId="11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3" fontId="0" fillId="2" borderId="0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3" fontId="1" fillId="3" borderId="20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2" borderId="0" xfId="0" applyNumberFormat="1" applyFill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left" vertical="center"/>
    </xf>
    <xf numFmtId="2" fontId="1" fillId="4" borderId="6" xfId="0" applyNumberFormat="1" applyFont="1" applyFill="1" applyBorder="1" applyAlignment="1">
      <alignment horizontal="left" vertical="center"/>
    </xf>
    <xf numFmtId="2" fontId="1" fillId="4" borderId="26" xfId="0" applyNumberFormat="1" applyFont="1" applyFill="1" applyBorder="1" applyAlignment="1">
      <alignment horizontal="left" vertical="center"/>
    </xf>
    <xf numFmtId="0" fontId="9" fillId="2" borderId="25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9" fillId="2" borderId="27" xfId="0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0" fontId="1" fillId="4" borderId="30" xfId="0" applyFont="1" applyFill="1" applyBorder="1" applyAlignment="1">
      <alignment horizontal="left" vertical="center"/>
    </xf>
    <xf numFmtId="0" fontId="1" fillId="4" borderId="31" xfId="0" applyFont="1" applyFill="1" applyBorder="1" applyAlignment="1">
      <alignment horizontal="left" vertical="center"/>
    </xf>
    <xf numFmtId="2" fontId="1" fillId="3" borderId="5" xfId="0" applyNumberFormat="1" applyFont="1" applyFill="1" applyBorder="1" applyAlignment="1">
      <alignment horizontal="left" vertical="center"/>
    </xf>
    <xf numFmtId="2" fontId="1" fillId="3" borderId="6" xfId="0" applyNumberFormat="1" applyFont="1" applyFill="1" applyBorder="1" applyAlignment="1">
      <alignment horizontal="left" vertical="center"/>
    </xf>
    <xf numFmtId="2" fontId="1" fillId="3" borderId="26" xfId="0" applyNumberFormat="1" applyFont="1" applyFill="1" applyBorder="1" applyAlignment="1">
      <alignment horizontal="left" vertical="center"/>
    </xf>
    <xf numFmtId="0" fontId="1" fillId="5" borderId="29" xfId="0" applyFont="1" applyFill="1" applyBorder="1" applyAlignment="1">
      <alignment horizontal="left" vertical="center"/>
    </xf>
    <xf numFmtId="0" fontId="1" fillId="5" borderId="30" xfId="0" applyFont="1" applyFill="1" applyBorder="1" applyAlignment="1">
      <alignment horizontal="left" vertical="center"/>
    </xf>
    <xf numFmtId="0" fontId="1" fillId="5" borderId="31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0" fillId="0" borderId="0" xfId="0" applyAlignment="1"/>
    <xf numFmtId="0" fontId="0" fillId="0" borderId="1" xfId="0" applyBorder="1"/>
    <xf numFmtId="3" fontId="0" fillId="0" borderId="1" xfId="0" applyNumberFormat="1" applyBorder="1"/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F1CCB-9F90-4357-811C-D74F40C0964A}">
  <dimension ref="A1:C9"/>
  <sheetViews>
    <sheetView tabSelected="1" workbookViewId="0">
      <selection activeCell="B3" sqref="B3"/>
    </sheetView>
  </sheetViews>
  <sheetFormatPr defaultRowHeight="14.5" x14ac:dyDescent="0.35"/>
  <cols>
    <col min="1" max="1" width="4.26953125" customWidth="1"/>
    <col min="2" max="2" width="27.26953125" customWidth="1"/>
    <col min="3" max="3" width="17.453125" customWidth="1"/>
  </cols>
  <sheetData>
    <row r="1" spans="1:3" s="97" customFormat="1" ht="45.5" customHeight="1" x14ac:dyDescent="0.35">
      <c r="A1" s="102" t="s">
        <v>62</v>
      </c>
      <c r="B1" s="102"/>
      <c r="C1" s="102"/>
    </row>
    <row r="2" spans="1:3" x14ac:dyDescent="0.35">
      <c r="A2" s="98">
        <v>1</v>
      </c>
      <c r="B2" s="98" t="s">
        <v>58</v>
      </c>
      <c r="C2" s="99">
        <f>'devis kiosque Chatule'!G23</f>
        <v>0</v>
      </c>
    </row>
    <row r="3" spans="1:3" x14ac:dyDescent="0.35">
      <c r="A3" s="98">
        <f>A2+1</f>
        <v>2</v>
      </c>
      <c r="B3" s="98" t="s">
        <v>53</v>
      </c>
      <c r="C3" s="99">
        <f>'devis kiosque Louverture '!G24</f>
        <v>0</v>
      </c>
    </row>
    <row r="4" spans="1:3" x14ac:dyDescent="0.35">
      <c r="A4" s="98">
        <f t="shared" ref="A4:A9" si="0">A3+1</f>
        <v>3</v>
      </c>
      <c r="B4" s="98" t="s">
        <v>54</v>
      </c>
      <c r="C4" s="99">
        <f>'devis kiosque Nan pilon'!G21</f>
        <v>0</v>
      </c>
    </row>
    <row r="5" spans="1:3" x14ac:dyDescent="0.35">
      <c r="A5" s="98">
        <f t="shared" si="0"/>
        <v>4</v>
      </c>
      <c r="B5" s="98" t="s">
        <v>55</v>
      </c>
      <c r="C5" s="99">
        <f>'devis kiosque fort Anglais 1'!G24</f>
        <v>0</v>
      </c>
    </row>
    <row r="6" spans="1:3" x14ac:dyDescent="0.35">
      <c r="A6" s="98">
        <f t="shared" si="0"/>
        <v>5</v>
      </c>
      <c r="B6" s="98" t="s">
        <v>56</v>
      </c>
      <c r="C6" s="99">
        <f>'K. fort Anglais 2 (chez Alens)'!G25</f>
        <v>0</v>
      </c>
    </row>
    <row r="7" spans="1:3" x14ac:dyDescent="0.35">
      <c r="A7" s="98">
        <f t="shared" si="0"/>
        <v>6</v>
      </c>
      <c r="B7" s="98" t="s">
        <v>57</v>
      </c>
      <c r="C7" s="99">
        <f>'K. fort Anglais 3 (Salomon)'!G24</f>
        <v>0</v>
      </c>
    </row>
    <row r="8" spans="1:3" x14ac:dyDescent="0.35">
      <c r="A8" s="98">
        <f t="shared" si="0"/>
        <v>7</v>
      </c>
      <c r="B8" s="98" t="s">
        <v>59</v>
      </c>
      <c r="C8" s="99">
        <f>'K. fort Anglais 4 (Francoise)'!G23</f>
        <v>0</v>
      </c>
    </row>
    <row r="9" spans="1:3" x14ac:dyDescent="0.35">
      <c r="A9" s="100" t="s">
        <v>63</v>
      </c>
      <c r="B9" s="101"/>
      <c r="C9" s="99">
        <f>SUM(C2:C8)</f>
        <v>0</v>
      </c>
    </row>
  </sheetData>
  <mergeCells count="2">
    <mergeCell ref="A1:C1"/>
    <mergeCell ref="A9:B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86D2C-880C-4D4F-BE3F-5B76AEF2F611}">
  <dimension ref="A1:J49"/>
  <sheetViews>
    <sheetView zoomScale="110" zoomScaleNormal="110" workbookViewId="0">
      <selection activeCell="B2" sqref="B2:G2"/>
    </sheetView>
  </sheetViews>
  <sheetFormatPr defaultRowHeight="14.5" x14ac:dyDescent="0.35"/>
  <cols>
    <col min="1" max="1" width="3.453125" customWidth="1"/>
    <col min="2" max="2" width="6.08984375" customWidth="1"/>
    <col min="3" max="3" width="41.81640625" customWidth="1"/>
    <col min="4" max="4" width="8.54296875" customWidth="1"/>
    <col min="5" max="5" width="8.1796875" customWidth="1"/>
    <col min="6" max="6" width="14.36328125" customWidth="1"/>
    <col min="7" max="7" width="16.36328125" customWidth="1"/>
    <col min="8" max="8" width="8.54296875" customWidth="1"/>
  </cols>
  <sheetData>
    <row r="1" spans="2:10" ht="15" thickBot="1" x14ac:dyDescent="0.4"/>
    <row r="2" spans="2:10" ht="44.5" customHeight="1" thickBot="1" x14ac:dyDescent="0.4">
      <c r="B2" s="67" t="s">
        <v>46</v>
      </c>
      <c r="C2" s="68"/>
      <c r="D2" s="68"/>
      <c r="E2" s="68"/>
      <c r="F2" s="68"/>
      <c r="G2" s="69"/>
    </row>
    <row r="3" spans="2:10" ht="23.5" customHeight="1" x14ac:dyDescent="0.35">
      <c r="B3" s="70" t="s">
        <v>2</v>
      </c>
      <c r="C3" s="71"/>
      <c r="D3" s="71"/>
      <c r="E3" s="71"/>
      <c r="F3" s="71"/>
      <c r="G3" s="72"/>
    </row>
    <row r="4" spans="2:10" ht="25.5" customHeight="1" thickBot="1" x14ac:dyDescent="0.4">
      <c r="B4" s="34" t="s">
        <v>0</v>
      </c>
      <c r="C4" s="11" t="s">
        <v>1</v>
      </c>
      <c r="D4" s="10" t="s">
        <v>18</v>
      </c>
      <c r="E4" s="10" t="s">
        <v>4</v>
      </c>
      <c r="F4" s="12" t="s">
        <v>21</v>
      </c>
      <c r="G4" s="35" t="s">
        <v>22</v>
      </c>
    </row>
    <row r="5" spans="2:10" ht="17.5" customHeight="1" x14ac:dyDescent="0.35">
      <c r="B5" s="16" t="s">
        <v>23</v>
      </c>
      <c r="C5" s="85" t="s">
        <v>30</v>
      </c>
      <c r="D5" s="86"/>
      <c r="E5" s="86"/>
      <c r="F5" s="86"/>
      <c r="G5" s="87"/>
    </row>
    <row r="6" spans="2:10" ht="14" customHeight="1" thickBot="1" x14ac:dyDescent="0.4">
      <c r="B6" s="59">
        <v>1</v>
      </c>
      <c r="C6" s="82" t="s">
        <v>8</v>
      </c>
      <c r="D6" s="83"/>
      <c r="E6" s="83"/>
      <c r="F6" s="83"/>
      <c r="G6" s="84"/>
    </row>
    <row r="7" spans="2:10" s="1" customFormat="1" ht="10.5" customHeight="1" thickBot="1" x14ac:dyDescent="0.4">
      <c r="B7" s="46">
        <v>1.1000000000000001</v>
      </c>
      <c r="C7" s="13" t="s">
        <v>7</v>
      </c>
      <c r="D7" s="14">
        <v>1</v>
      </c>
      <c r="E7" s="14" t="s">
        <v>6</v>
      </c>
      <c r="F7" s="15"/>
      <c r="G7" s="36">
        <f>F7</f>
        <v>0</v>
      </c>
    </row>
    <row r="8" spans="2:10" s="1" customFormat="1" ht="14" customHeight="1" thickBot="1" x14ac:dyDescent="0.4">
      <c r="B8" s="44">
        <v>2</v>
      </c>
      <c r="C8" s="45" t="s">
        <v>17</v>
      </c>
      <c r="D8" s="73"/>
      <c r="E8" s="74"/>
      <c r="F8" s="74"/>
      <c r="G8" s="75"/>
    </row>
    <row r="9" spans="2:10" s="1" customFormat="1" ht="15" customHeight="1" x14ac:dyDescent="0.35">
      <c r="B9" s="46">
        <v>2.1</v>
      </c>
      <c r="C9" s="39" t="s">
        <v>20</v>
      </c>
      <c r="D9" s="19">
        <v>1</v>
      </c>
      <c r="E9" s="14" t="s">
        <v>6</v>
      </c>
      <c r="F9" s="15"/>
      <c r="G9" s="36">
        <f>D9*F9</f>
        <v>0</v>
      </c>
    </row>
    <row r="10" spans="2:10" s="1" customFormat="1" ht="21.5" customHeight="1" thickBot="1" x14ac:dyDescent="0.4">
      <c r="B10" s="48">
        <v>2.2000000000000002</v>
      </c>
      <c r="C10" s="20" t="s">
        <v>24</v>
      </c>
      <c r="D10" s="5">
        <v>1</v>
      </c>
      <c r="E10" s="5" t="s">
        <v>6</v>
      </c>
      <c r="F10" s="18"/>
      <c r="G10" s="38">
        <f>D10*F10</f>
        <v>0</v>
      </c>
    </row>
    <row r="11" spans="2:10" s="1" customFormat="1" ht="14.5" customHeight="1" thickBot="1" x14ac:dyDescent="0.4">
      <c r="B11" s="53">
        <v>3</v>
      </c>
      <c r="C11" s="79" t="s">
        <v>19</v>
      </c>
      <c r="D11" s="80"/>
      <c r="E11" s="80"/>
      <c r="F11" s="80"/>
      <c r="G11" s="81"/>
    </row>
    <row r="12" spans="2:10" s="1" customFormat="1" ht="14.5" customHeight="1" x14ac:dyDescent="0.35">
      <c r="B12" s="46">
        <v>3.1</v>
      </c>
      <c r="C12" s="13" t="s">
        <v>25</v>
      </c>
      <c r="D12" s="14">
        <v>0.5</v>
      </c>
      <c r="E12" s="14" t="s">
        <v>3</v>
      </c>
      <c r="F12" s="15"/>
      <c r="G12" s="36">
        <f>D12*F12</f>
        <v>0</v>
      </c>
    </row>
    <row r="13" spans="2:10" s="1" customFormat="1" ht="13" customHeight="1" thickBot="1" x14ac:dyDescent="0.4">
      <c r="B13" s="48">
        <v>3.3</v>
      </c>
      <c r="C13" s="17" t="s">
        <v>16</v>
      </c>
      <c r="D13" s="5">
        <v>0.25</v>
      </c>
      <c r="E13" s="5" t="s">
        <v>3</v>
      </c>
      <c r="F13" s="18"/>
      <c r="G13" s="38">
        <f>D13*F13</f>
        <v>0</v>
      </c>
      <c r="J13" s="66"/>
    </row>
    <row r="14" spans="2:10" s="1" customFormat="1" ht="15" customHeight="1" thickBot="1" x14ac:dyDescent="0.4">
      <c r="B14" s="44">
        <v>4</v>
      </c>
      <c r="C14" s="79" t="s">
        <v>10</v>
      </c>
      <c r="D14" s="80"/>
      <c r="E14" s="80"/>
      <c r="F14" s="80"/>
      <c r="G14" s="81"/>
    </row>
    <row r="15" spans="2:10" s="1" customFormat="1" ht="11" customHeight="1" x14ac:dyDescent="0.35">
      <c r="B15" s="47">
        <v>4.2</v>
      </c>
      <c r="C15" s="6" t="s">
        <v>12</v>
      </c>
      <c r="D15" s="3">
        <v>18</v>
      </c>
      <c r="E15" s="3" t="s">
        <v>5</v>
      </c>
      <c r="F15" s="4"/>
      <c r="G15" s="37">
        <f t="shared" ref="G15:G17" si="0">D15*F15</f>
        <v>0</v>
      </c>
    </row>
    <row r="16" spans="2:10" s="1" customFormat="1" ht="11" customHeight="1" x14ac:dyDescent="0.35">
      <c r="B16" s="47">
        <v>4.3</v>
      </c>
      <c r="C16" s="2" t="s">
        <v>13</v>
      </c>
      <c r="D16" s="3">
        <v>50</v>
      </c>
      <c r="E16" s="3" t="s">
        <v>5</v>
      </c>
      <c r="F16" s="4"/>
      <c r="G16" s="37">
        <f t="shared" si="0"/>
        <v>0</v>
      </c>
    </row>
    <row r="17" spans="1:7" s="1" customFormat="1" ht="13" customHeight="1" thickBot="1" x14ac:dyDescent="0.4">
      <c r="B17" s="48">
        <v>4.4000000000000004</v>
      </c>
      <c r="C17" s="17" t="s">
        <v>45</v>
      </c>
      <c r="D17" s="5">
        <v>1</v>
      </c>
      <c r="E17" s="5" t="s">
        <v>6</v>
      </c>
      <c r="F17" s="18"/>
      <c r="G17" s="38">
        <f t="shared" si="0"/>
        <v>0</v>
      </c>
    </row>
    <row r="18" spans="1:7" s="1" customFormat="1" ht="15" customHeight="1" thickBot="1" x14ac:dyDescent="0.4">
      <c r="B18" s="53">
        <v>5</v>
      </c>
      <c r="C18" s="79" t="s">
        <v>14</v>
      </c>
      <c r="D18" s="80"/>
      <c r="E18" s="80"/>
      <c r="F18" s="80"/>
      <c r="G18" s="81"/>
    </row>
    <row r="19" spans="1:7" s="1" customFormat="1" ht="22" customHeight="1" thickBot="1" x14ac:dyDescent="0.4">
      <c r="B19" s="40">
        <v>5.0999999999999996</v>
      </c>
      <c r="C19" s="21" t="s">
        <v>44</v>
      </c>
      <c r="D19" s="19">
        <v>1</v>
      </c>
      <c r="E19" s="19" t="s">
        <v>6</v>
      </c>
      <c r="F19" s="22"/>
      <c r="G19" s="41">
        <f>D19*F19</f>
        <v>0</v>
      </c>
    </row>
    <row r="20" spans="1:7" s="1" customFormat="1" ht="16.5" customHeight="1" thickBot="1" x14ac:dyDescent="0.4">
      <c r="B20" s="53">
        <v>6</v>
      </c>
      <c r="C20" s="79" t="s">
        <v>15</v>
      </c>
      <c r="D20" s="80"/>
      <c r="E20" s="80"/>
      <c r="F20" s="80"/>
      <c r="G20" s="81"/>
    </row>
    <row r="21" spans="1:7" ht="12" customHeight="1" x14ac:dyDescent="0.35">
      <c r="B21" s="49">
        <v>6.1</v>
      </c>
      <c r="C21" s="23" t="s">
        <v>31</v>
      </c>
      <c r="D21" s="24">
        <v>1</v>
      </c>
      <c r="E21" s="24" t="s">
        <v>6</v>
      </c>
      <c r="F21" s="25"/>
      <c r="G21" s="36">
        <f>D21*F21</f>
        <v>0</v>
      </c>
    </row>
    <row r="22" spans="1:7" ht="22" customHeight="1" thickBot="1" x14ac:dyDescent="0.4">
      <c r="B22" s="50">
        <v>6.2</v>
      </c>
      <c r="C22" s="20" t="s">
        <v>32</v>
      </c>
      <c r="D22" s="26">
        <v>1</v>
      </c>
      <c r="E22" s="26" t="s">
        <v>6</v>
      </c>
      <c r="F22" s="27"/>
      <c r="G22" s="38">
        <f>D22*F22</f>
        <v>0</v>
      </c>
    </row>
    <row r="23" spans="1:7" ht="19" customHeight="1" thickBot="1" x14ac:dyDescent="0.4">
      <c r="B23" s="76" t="s">
        <v>27</v>
      </c>
      <c r="C23" s="77"/>
      <c r="D23" s="77"/>
      <c r="E23" s="77"/>
      <c r="F23" s="78"/>
      <c r="G23" s="28">
        <f>SUM(G7:G22)</f>
        <v>0</v>
      </c>
    </row>
    <row r="24" spans="1:7" s="1" customFormat="1" ht="11" customHeight="1" x14ac:dyDescent="0.35"/>
    <row r="25" spans="1:7" ht="18" customHeight="1" x14ac:dyDescent="0.35"/>
    <row r="26" spans="1:7" s="1" customFormat="1" x14ac:dyDescent="0.35"/>
    <row r="27" spans="1:7" ht="12" customHeight="1" x14ac:dyDescent="0.35">
      <c r="A27" s="1"/>
    </row>
    <row r="28" spans="1:7" ht="13.5" customHeight="1" x14ac:dyDescent="0.35">
      <c r="A28" s="1"/>
    </row>
    <row r="29" spans="1:7" ht="12.5" customHeight="1" x14ac:dyDescent="0.35">
      <c r="A29" s="1"/>
    </row>
    <row r="30" spans="1:7" s="1" customFormat="1" x14ac:dyDescent="0.35"/>
    <row r="31" spans="1:7" ht="12.5" customHeight="1" x14ac:dyDescent="0.35">
      <c r="A31" s="1"/>
    </row>
    <row r="32" spans="1:7" ht="21.5" customHeight="1" x14ac:dyDescent="0.35">
      <c r="A32" s="1"/>
    </row>
    <row r="33" spans="1:1" s="1" customFormat="1" x14ac:dyDescent="0.35"/>
    <row r="34" spans="1:1" ht="12" customHeight="1" x14ac:dyDescent="0.35">
      <c r="A34" s="1"/>
    </row>
    <row r="35" spans="1:1" ht="12" customHeight="1" x14ac:dyDescent="0.35">
      <c r="A35" s="1"/>
    </row>
    <row r="36" spans="1:1" ht="13" customHeight="1" x14ac:dyDescent="0.35">
      <c r="A36" s="1"/>
    </row>
    <row r="37" spans="1:1" s="1" customFormat="1" x14ac:dyDescent="0.35"/>
    <row r="38" spans="1:1" ht="12.5" customHeight="1" x14ac:dyDescent="0.35">
      <c r="A38" s="1"/>
    </row>
    <row r="39" spans="1:1" ht="12" customHeight="1" x14ac:dyDescent="0.35">
      <c r="A39" s="1"/>
    </row>
    <row r="40" spans="1:1" ht="12.5" customHeight="1" x14ac:dyDescent="0.35">
      <c r="A40" s="1"/>
    </row>
    <row r="41" spans="1:1" ht="12" customHeight="1" x14ac:dyDescent="0.35">
      <c r="A41" s="1"/>
    </row>
    <row r="42" spans="1:1" s="1" customFormat="1" x14ac:dyDescent="0.35"/>
    <row r="43" spans="1:1" ht="22" customHeight="1" x14ac:dyDescent="0.35">
      <c r="A43" s="1"/>
    </row>
    <row r="44" spans="1:1" s="1" customFormat="1" x14ac:dyDescent="0.35"/>
    <row r="45" spans="1:1" ht="13.5" customHeight="1" x14ac:dyDescent="0.35"/>
    <row r="46" spans="1:1" ht="22" customHeight="1" x14ac:dyDescent="0.35"/>
    <row r="49" s="1" customFormat="1" ht="12.5" customHeight="1" x14ac:dyDescent="0.35"/>
  </sheetData>
  <mergeCells count="10">
    <mergeCell ref="B2:G2"/>
    <mergeCell ref="B3:G3"/>
    <mergeCell ref="D8:G8"/>
    <mergeCell ref="B23:F23"/>
    <mergeCell ref="C20:G20"/>
    <mergeCell ref="C18:G18"/>
    <mergeCell ref="C14:G14"/>
    <mergeCell ref="C11:G11"/>
    <mergeCell ref="C6:G6"/>
    <mergeCell ref="C5:G5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852F-5493-430B-869C-1AA464A8FB03}">
  <dimension ref="A1:G25"/>
  <sheetViews>
    <sheetView zoomScale="110" zoomScaleNormal="110" workbookViewId="0">
      <selection activeCell="C27" sqref="C27"/>
    </sheetView>
  </sheetViews>
  <sheetFormatPr defaultRowHeight="14.5" x14ac:dyDescent="0.35"/>
  <cols>
    <col min="1" max="1" width="3.453125" customWidth="1"/>
    <col min="2" max="2" width="6.08984375" customWidth="1"/>
    <col min="3" max="3" width="36.36328125" customWidth="1"/>
    <col min="4" max="4" width="8.54296875" customWidth="1"/>
    <col min="5" max="5" width="8.1796875" customWidth="1"/>
    <col min="6" max="6" width="11.81640625" customWidth="1"/>
    <col min="7" max="7" width="14.1796875" customWidth="1"/>
    <col min="8" max="8" width="8.54296875" customWidth="1"/>
  </cols>
  <sheetData>
    <row r="1" spans="1:7" ht="15" thickBot="1" x14ac:dyDescent="0.4"/>
    <row r="2" spans="1:7" ht="44.5" customHeight="1" thickBot="1" x14ac:dyDescent="0.4">
      <c r="B2" s="67" t="s">
        <v>47</v>
      </c>
      <c r="C2" s="68"/>
      <c r="D2" s="68"/>
      <c r="E2" s="68"/>
      <c r="F2" s="68"/>
      <c r="G2" s="69"/>
    </row>
    <row r="3" spans="1:7" ht="23.5" customHeight="1" x14ac:dyDescent="0.35">
      <c r="B3" s="70" t="s">
        <v>2</v>
      </c>
      <c r="C3" s="71"/>
      <c r="D3" s="71"/>
      <c r="E3" s="71"/>
      <c r="F3" s="71"/>
      <c r="G3" s="72"/>
    </row>
    <row r="4" spans="1:7" ht="25.5" customHeight="1" thickBot="1" x14ac:dyDescent="0.4">
      <c r="B4" s="34" t="s">
        <v>0</v>
      </c>
      <c r="C4" s="11" t="s">
        <v>1</v>
      </c>
      <c r="D4" s="10" t="s">
        <v>18</v>
      </c>
      <c r="E4" s="10" t="s">
        <v>4</v>
      </c>
      <c r="F4" s="12" t="s">
        <v>21</v>
      </c>
      <c r="G4" s="35" t="s">
        <v>22</v>
      </c>
    </row>
    <row r="5" spans="1:7" ht="18" customHeight="1" x14ac:dyDescent="0.35">
      <c r="B5" s="29" t="s">
        <v>29</v>
      </c>
      <c r="C5" s="91" t="s">
        <v>28</v>
      </c>
      <c r="D5" s="92"/>
      <c r="E5" s="92"/>
      <c r="F5" s="92"/>
      <c r="G5" s="93"/>
    </row>
    <row r="6" spans="1:7" s="1" customFormat="1" ht="15" thickBot="1" x14ac:dyDescent="0.4">
      <c r="B6" s="59">
        <v>1</v>
      </c>
      <c r="C6" s="82" t="s">
        <v>8</v>
      </c>
      <c r="D6" s="83"/>
      <c r="E6" s="83"/>
      <c r="F6" s="83"/>
      <c r="G6" s="84"/>
    </row>
    <row r="7" spans="1:7" ht="12" customHeight="1" thickBot="1" x14ac:dyDescent="0.4">
      <c r="A7" s="1"/>
      <c r="B7" s="46">
        <v>1.1000000000000001</v>
      </c>
      <c r="C7" s="13" t="s">
        <v>7</v>
      </c>
      <c r="D7" s="14">
        <v>1</v>
      </c>
      <c r="E7" s="14" t="s">
        <v>6</v>
      </c>
      <c r="F7" s="15"/>
      <c r="G7" s="36">
        <f>F7</f>
        <v>0</v>
      </c>
    </row>
    <row r="8" spans="1:7" s="1" customFormat="1" ht="15" thickBot="1" x14ac:dyDescent="0.4">
      <c r="B8" s="44">
        <v>2</v>
      </c>
      <c r="C8" s="94" t="s">
        <v>17</v>
      </c>
      <c r="D8" s="95"/>
      <c r="E8" s="95"/>
      <c r="F8" s="95"/>
      <c r="G8" s="96"/>
    </row>
    <row r="9" spans="1:7" ht="12.5" customHeight="1" x14ac:dyDescent="0.35">
      <c r="A9" s="1"/>
      <c r="B9" s="46">
        <v>2.1</v>
      </c>
      <c r="C9" s="39" t="s">
        <v>20</v>
      </c>
      <c r="D9" s="19">
        <v>1</v>
      </c>
      <c r="E9" s="14" t="s">
        <v>6</v>
      </c>
      <c r="F9" s="15"/>
      <c r="G9" s="36">
        <f>D9*F9</f>
        <v>0</v>
      </c>
    </row>
    <row r="10" spans="1:7" ht="21.5" customHeight="1" thickBot="1" x14ac:dyDescent="0.4">
      <c r="A10" s="1"/>
      <c r="B10" s="48">
        <v>2.2000000000000002</v>
      </c>
      <c r="C10" s="20" t="s">
        <v>24</v>
      </c>
      <c r="D10" s="5">
        <v>1</v>
      </c>
      <c r="E10" s="5" t="s">
        <v>6</v>
      </c>
      <c r="F10" s="18"/>
      <c r="G10" s="38">
        <f>D10*F10</f>
        <v>0</v>
      </c>
    </row>
    <row r="11" spans="1:7" s="1" customFormat="1" ht="15" thickBot="1" x14ac:dyDescent="0.4">
      <c r="B11" s="53">
        <v>3</v>
      </c>
      <c r="C11" s="79" t="s">
        <v>19</v>
      </c>
      <c r="D11" s="80"/>
      <c r="E11" s="80"/>
      <c r="F11" s="80"/>
      <c r="G11" s="81"/>
    </row>
    <row r="12" spans="1:7" ht="12" customHeight="1" x14ac:dyDescent="0.35">
      <c r="A12" s="1"/>
      <c r="B12" s="46">
        <v>3.1</v>
      </c>
      <c r="C12" s="13" t="s">
        <v>25</v>
      </c>
      <c r="D12" s="14">
        <v>0.5</v>
      </c>
      <c r="E12" s="14" t="s">
        <v>3</v>
      </c>
      <c r="F12" s="15"/>
      <c r="G12" s="36">
        <f>D12*F12</f>
        <v>0</v>
      </c>
    </row>
    <row r="13" spans="1:7" ht="13" customHeight="1" thickBot="1" x14ac:dyDescent="0.4">
      <c r="A13" s="1"/>
      <c r="B13" s="48">
        <v>3.2</v>
      </c>
      <c r="C13" s="17" t="s">
        <v>16</v>
      </c>
      <c r="D13" s="5">
        <v>0.25</v>
      </c>
      <c r="E13" s="5" t="s">
        <v>3</v>
      </c>
      <c r="F13" s="18"/>
      <c r="G13" s="38">
        <f>D13*F13</f>
        <v>0</v>
      </c>
    </row>
    <row r="14" spans="1:7" s="1" customFormat="1" ht="15" thickBot="1" x14ac:dyDescent="0.4">
      <c r="B14" s="44">
        <v>4</v>
      </c>
      <c r="C14" s="79" t="s">
        <v>10</v>
      </c>
      <c r="D14" s="80"/>
      <c r="E14" s="80"/>
      <c r="F14" s="80"/>
      <c r="G14" s="81"/>
    </row>
    <row r="15" spans="1:7" ht="12" customHeight="1" x14ac:dyDescent="0.35">
      <c r="A15" s="1"/>
      <c r="B15" s="47">
        <v>4.2</v>
      </c>
      <c r="C15" s="6" t="s">
        <v>12</v>
      </c>
      <c r="D15" s="3">
        <v>18</v>
      </c>
      <c r="E15" s="3" t="s">
        <v>5</v>
      </c>
      <c r="F15" s="4"/>
      <c r="G15" s="37">
        <f t="shared" ref="G15:G17" si="0">D15*F15</f>
        <v>0</v>
      </c>
    </row>
    <row r="16" spans="1:7" ht="12.5" customHeight="1" x14ac:dyDescent="0.35">
      <c r="A16" s="1"/>
      <c r="B16" s="47">
        <v>4.3</v>
      </c>
      <c r="C16" s="2" t="s">
        <v>13</v>
      </c>
      <c r="D16" s="3">
        <v>50</v>
      </c>
      <c r="E16" s="3" t="s">
        <v>5</v>
      </c>
      <c r="F16" s="4"/>
      <c r="G16" s="37">
        <f t="shared" si="0"/>
        <v>0</v>
      </c>
    </row>
    <row r="17" spans="1:7" ht="12" customHeight="1" thickBot="1" x14ac:dyDescent="0.4">
      <c r="A17" s="1"/>
      <c r="B17" s="48">
        <v>4.4000000000000004</v>
      </c>
      <c r="C17" s="17" t="s">
        <v>45</v>
      </c>
      <c r="D17" s="5">
        <v>1</v>
      </c>
      <c r="E17" s="5" t="s">
        <v>6</v>
      </c>
      <c r="F17" s="18"/>
      <c r="G17" s="38">
        <f t="shared" si="0"/>
        <v>0</v>
      </c>
    </row>
    <row r="18" spans="1:7" s="1" customFormat="1" ht="15" thickBot="1" x14ac:dyDescent="0.4">
      <c r="B18" s="53">
        <v>5</v>
      </c>
      <c r="C18" s="79" t="s">
        <v>14</v>
      </c>
      <c r="D18" s="80"/>
      <c r="E18" s="80"/>
      <c r="F18" s="80"/>
      <c r="G18" s="81"/>
    </row>
    <row r="19" spans="1:7" ht="22" customHeight="1" thickBot="1" x14ac:dyDescent="0.4">
      <c r="A19" s="1"/>
      <c r="B19" s="51">
        <v>5.0999999999999996</v>
      </c>
      <c r="C19" s="21" t="s">
        <v>33</v>
      </c>
      <c r="D19" s="19">
        <v>1</v>
      </c>
      <c r="E19" s="19" t="s">
        <v>6</v>
      </c>
      <c r="F19" s="22"/>
      <c r="G19" s="41">
        <f>D19*F19</f>
        <v>0</v>
      </c>
    </row>
    <row r="20" spans="1:7" s="1" customFormat="1" ht="15" thickBot="1" x14ac:dyDescent="0.4">
      <c r="B20" s="53">
        <v>6</v>
      </c>
      <c r="C20" s="79" t="s">
        <v>15</v>
      </c>
      <c r="D20" s="80"/>
      <c r="E20" s="80"/>
      <c r="F20" s="80"/>
      <c r="G20" s="81"/>
    </row>
    <row r="21" spans="1:7" ht="13.5" customHeight="1" x14ac:dyDescent="0.35">
      <c r="B21" s="49">
        <v>6.1</v>
      </c>
      <c r="C21" s="23" t="s">
        <v>34</v>
      </c>
      <c r="D21" s="24">
        <v>1</v>
      </c>
      <c r="E21" s="24" t="s">
        <v>6</v>
      </c>
      <c r="F21" s="25"/>
      <c r="G21" s="36">
        <f>D21*F21</f>
        <v>0</v>
      </c>
    </row>
    <row r="22" spans="1:7" ht="22" customHeight="1" x14ac:dyDescent="0.35">
      <c r="B22" s="52">
        <v>6.2</v>
      </c>
      <c r="C22" s="6" t="s">
        <v>32</v>
      </c>
      <c r="D22" s="8">
        <v>1</v>
      </c>
      <c r="E22" s="8" t="s">
        <v>6</v>
      </c>
      <c r="F22" s="9"/>
      <c r="G22" s="37">
        <f>D22*F22</f>
        <v>0</v>
      </c>
    </row>
    <row r="23" spans="1:7" ht="15" thickBot="1" x14ac:dyDescent="0.4">
      <c r="B23" s="42"/>
      <c r="C23" s="31"/>
      <c r="D23" s="30"/>
      <c r="E23" s="30"/>
      <c r="F23" s="32"/>
      <c r="G23" s="43"/>
    </row>
    <row r="24" spans="1:7" ht="19" thickBot="1" x14ac:dyDescent="0.4">
      <c r="B24" s="88" t="s">
        <v>35</v>
      </c>
      <c r="C24" s="89"/>
      <c r="D24" s="89"/>
      <c r="E24" s="89"/>
      <c r="F24" s="90"/>
      <c r="G24" s="33">
        <f>SUM(G7:G23)</f>
        <v>0</v>
      </c>
    </row>
    <row r="25" spans="1:7" s="1" customFormat="1" ht="12.5" customHeight="1" x14ac:dyDescent="0.35"/>
  </sheetData>
  <mergeCells count="10">
    <mergeCell ref="B2:G2"/>
    <mergeCell ref="B3:G3"/>
    <mergeCell ref="C5:G5"/>
    <mergeCell ref="C6:G6"/>
    <mergeCell ref="C8:G8"/>
    <mergeCell ref="C11:G11"/>
    <mergeCell ref="C14:G14"/>
    <mergeCell ref="C18:G18"/>
    <mergeCell ref="C20:G20"/>
    <mergeCell ref="B24:F24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F80AA-7D2A-4072-8CA0-9A676AD2C05A}">
  <dimension ref="A1:G22"/>
  <sheetViews>
    <sheetView zoomScale="110" zoomScaleNormal="110" workbookViewId="0">
      <selection activeCell="F19" sqref="F19"/>
    </sheetView>
  </sheetViews>
  <sheetFormatPr defaultRowHeight="14.5" x14ac:dyDescent="0.35"/>
  <cols>
    <col min="1" max="1" width="3.453125" customWidth="1"/>
    <col min="2" max="2" width="6.08984375" customWidth="1"/>
    <col min="3" max="3" width="39.08984375" customWidth="1"/>
    <col min="4" max="4" width="8.54296875" customWidth="1"/>
    <col min="5" max="5" width="8.1796875" customWidth="1"/>
    <col min="6" max="6" width="11.81640625" customWidth="1"/>
    <col min="7" max="7" width="14.1796875" customWidth="1"/>
    <col min="8" max="8" width="8.54296875" customWidth="1"/>
  </cols>
  <sheetData>
    <row r="1" spans="1:7" ht="15" thickBot="1" x14ac:dyDescent="0.4"/>
    <row r="2" spans="1:7" ht="44.5" customHeight="1" thickBot="1" x14ac:dyDescent="0.4">
      <c r="B2" s="67" t="s">
        <v>48</v>
      </c>
      <c r="C2" s="68"/>
      <c r="D2" s="68"/>
      <c r="E2" s="68"/>
      <c r="F2" s="68"/>
      <c r="G2" s="69"/>
    </row>
    <row r="3" spans="1:7" ht="23.5" customHeight="1" x14ac:dyDescent="0.35">
      <c r="B3" s="70" t="s">
        <v>2</v>
      </c>
      <c r="C3" s="71"/>
      <c r="D3" s="71"/>
      <c r="E3" s="71"/>
      <c r="F3" s="71"/>
      <c r="G3" s="72"/>
    </row>
    <row r="4" spans="1:7" ht="25.5" customHeight="1" thickBot="1" x14ac:dyDescent="0.4">
      <c r="B4" s="34" t="s">
        <v>0</v>
      </c>
      <c r="C4" s="11" t="s">
        <v>1</v>
      </c>
      <c r="D4" s="10" t="s">
        <v>18</v>
      </c>
      <c r="E4" s="10" t="s">
        <v>4</v>
      </c>
      <c r="F4" s="12" t="s">
        <v>21</v>
      </c>
      <c r="G4" s="35" t="s">
        <v>22</v>
      </c>
    </row>
    <row r="5" spans="1:7" ht="18" customHeight="1" x14ac:dyDescent="0.35">
      <c r="B5" s="29" t="s">
        <v>29</v>
      </c>
      <c r="C5" s="91" t="s">
        <v>36</v>
      </c>
      <c r="D5" s="92"/>
      <c r="E5" s="92"/>
      <c r="F5" s="92"/>
      <c r="G5" s="93"/>
    </row>
    <row r="6" spans="1:7" s="1" customFormat="1" ht="15" thickBot="1" x14ac:dyDescent="0.4">
      <c r="B6" s="59">
        <v>1</v>
      </c>
      <c r="C6" s="82" t="s">
        <v>8</v>
      </c>
      <c r="D6" s="83"/>
      <c r="E6" s="83"/>
      <c r="F6" s="83"/>
      <c r="G6" s="84"/>
    </row>
    <row r="7" spans="1:7" ht="12" customHeight="1" thickBot="1" x14ac:dyDescent="0.4">
      <c r="A7" s="1"/>
      <c r="B7" s="46">
        <v>1.1000000000000001</v>
      </c>
      <c r="C7" s="13" t="s">
        <v>7</v>
      </c>
      <c r="D7" s="14">
        <v>1</v>
      </c>
      <c r="E7" s="14" t="s">
        <v>6</v>
      </c>
      <c r="F7" s="15"/>
      <c r="G7" s="36">
        <f>F7</f>
        <v>0</v>
      </c>
    </row>
    <row r="8" spans="1:7" s="1" customFormat="1" ht="15" thickBot="1" x14ac:dyDescent="0.4">
      <c r="B8" s="44">
        <v>2</v>
      </c>
      <c r="C8" s="94" t="s">
        <v>17</v>
      </c>
      <c r="D8" s="95"/>
      <c r="E8" s="95"/>
      <c r="F8" s="95"/>
      <c r="G8" s="96"/>
    </row>
    <row r="9" spans="1:7" ht="12.5" customHeight="1" x14ac:dyDescent="0.35">
      <c r="A9" s="1"/>
      <c r="B9" s="46">
        <v>2.1</v>
      </c>
      <c r="C9" s="39" t="s">
        <v>20</v>
      </c>
      <c r="D9" s="19">
        <v>1</v>
      </c>
      <c r="E9" s="14" t="s">
        <v>6</v>
      </c>
      <c r="F9" s="15"/>
      <c r="G9" s="36">
        <f>D9*F9</f>
        <v>0</v>
      </c>
    </row>
    <row r="10" spans="1:7" ht="21.5" customHeight="1" thickBot="1" x14ac:dyDescent="0.4">
      <c r="A10" s="1"/>
      <c r="B10" s="48">
        <v>2.2000000000000002</v>
      </c>
      <c r="C10" s="20" t="s">
        <v>24</v>
      </c>
      <c r="D10" s="5">
        <v>1</v>
      </c>
      <c r="E10" s="5" t="s">
        <v>6</v>
      </c>
      <c r="F10" s="18"/>
      <c r="G10" s="38">
        <f>D10*F10</f>
        <v>0</v>
      </c>
    </row>
    <row r="11" spans="1:7" s="1" customFormat="1" ht="15" thickBot="1" x14ac:dyDescent="0.4">
      <c r="B11" s="53">
        <v>3</v>
      </c>
      <c r="C11" s="79" t="s">
        <v>19</v>
      </c>
      <c r="D11" s="80"/>
      <c r="E11" s="80"/>
      <c r="F11" s="80"/>
      <c r="G11" s="81"/>
    </row>
    <row r="12" spans="1:7" ht="13" customHeight="1" thickBot="1" x14ac:dyDescent="0.4">
      <c r="A12" s="1"/>
      <c r="B12" s="48">
        <v>3.3</v>
      </c>
      <c r="C12" s="17" t="s">
        <v>16</v>
      </c>
      <c r="D12" s="5">
        <v>2</v>
      </c>
      <c r="E12" s="5" t="s">
        <v>3</v>
      </c>
      <c r="F12" s="18"/>
      <c r="G12" s="38">
        <f>D12*F12</f>
        <v>0</v>
      </c>
    </row>
    <row r="13" spans="1:7" s="1" customFormat="1" ht="15" thickBot="1" x14ac:dyDescent="0.4">
      <c r="B13" s="44">
        <v>4</v>
      </c>
      <c r="C13" s="79" t="s">
        <v>10</v>
      </c>
      <c r="D13" s="80"/>
      <c r="E13" s="80"/>
      <c r="F13" s="80"/>
      <c r="G13" s="81"/>
    </row>
    <row r="14" spans="1:7" ht="12" customHeight="1" thickBot="1" x14ac:dyDescent="0.4">
      <c r="A14" s="1"/>
      <c r="B14" s="48">
        <v>4.4000000000000004</v>
      </c>
      <c r="C14" s="17" t="s">
        <v>26</v>
      </c>
      <c r="D14" s="5">
        <v>1</v>
      </c>
      <c r="E14" s="5" t="s">
        <v>6</v>
      </c>
      <c r="F14" s="18"/>
      <c r="G14" s="38">
        <f t="shared" ref="G14" si="0">D14*F14</f>
        <v>0</v>
      </c>
    </row>
    <row r="15" spans="1:7" s="1" customFormat="1" ht="15" thickBot="1" x14ac:dyDescent="0.4">
      <c r="B15" s="53">
        <v>5</v>
      </c>
      <c r="C15" s="57" t="s">
        <v>14</v>
      </c>
      <c r="D15" s="54"/>
      <c r="E15" s="54"/>
      <c r="F15" s="55"/>
      <c r="G15" s="56"/>
    </row>
    <row r="16" spans="1:7" ht="22" customHeight="1" thickBot="1" x14ac:dyDescent="0.4">
      <c r="A16" s="1"/>
      <c r="B16" s="51">
        <v>5.0999999999999996</v>
      </c>
      <c r="C16" s="21" t="s">
        <v>33</v>
      </c>
      <c r="D16" s="19">
        <v>1</v>
      </c>
      <c r="E16" s="19" t="s">
        <v>6</v>
      </c>
      <c r="F16" s="22"/>
      <c r="G16" s="41">
        <f>D16*F16</f>
        <v>0</v>
      </c>
    </row>
    <row r="17" spans="2:7" s="1" customFormat="1" ht="15" thickBot="1" x14ac:dyDescent="0.4">
      <c r="B17" s="53">
        <v>6</v>
      </c>
      <c r="C17" s="79" t="s">
        <v>15</v>
      </c>
      <c r="D17" s="80"/>
      <c r="E17" s="80"/>
      <c r="F17" s="80"/>
      <c r="G17" s="81"/>
    </row>
    <row r="18" spans="2:7" ht="13.5" customHeight="1" x14ac:dyDescent="0.35">
      <c r="B18" s="49">
        <v>6.1</v>
      </c>
      <c r="C18" s="23" t="s">
        <v>34</v>
      </c>
      <c r="D18" s="24">
        <v>1</v>
      </c>
      <c r="E18" s="24" t="s">
        <v>6</v>
      </c>
      <c r="F18" s="25"/>
      <c r="G18" s="36">
        <f>D18*F18</f>
        <v>0</v>
      </c>
    </row>
    <row r="19" spans="2:7" ht="22" customHeight="1" x14ac:dyDescent="0.35">
      <c r="B19" s="52">
        <v>6.2</v>
      </c>
      <c r="C19" s="6" t="s">
        <v>32</v>
      </c>
      <c r="D19" s="8">
        <v>1</v>
      </c>
      <c r="E19" s="8" t="s">
        <v>6</v>
      </c>
      <c r="F19" s="9"/>
      <c r="G19" s="37">
        <f>D19*F19</f>
        <v>0</v>
      </c>
    </row>
    <row r="20" spans="2:7" ht="15" thickBot="1" x14ac:dyDescent="0.4">
      <c r="B20" s="42"/>
      <c r="C20" s="31"/>
      <c r="D20" s="30"/>
      <c r="E20" s="30"/>
      <c r="F20" s="32"/>
      <c r="G20" s="43"/>
    </row>
    <row r="21" spans="2:7" ht="20.5" thickBot="1" x14ac:dyDescent="0.4">
      <c r="B21" s="88" t="s">
        <v>37</v>
      </c>
      <c r="C21" s="89"/>
      <c r="D21" s="89"/>
      <c r="E21" s="89"/>
      <c r="F21" s="90"/>
      <c r="G21" s="33">
        <f>SUM(G7:G20)</f>
        <v>0</v>
      </c>
    </row>
    <row r="22" spans="2:7" s="1" customFormat="1" ht="12.5" customHeight="1" x14ac:dyDescent="0.35">
      <c r="B22" s="60"/>
      <c r="C22" s="60"/>
      <c r="D22" s="61"/>
      <c r="E22" s="61"/>
      <c r="F22" s="62"/>
      <c r="G22" s="63"/>
    </row>
  </sheetData>
  <mergeCells count="9">
    <mergeCell ref="B21:F21"/>
    <mergeCell ref="C17:G17"/>
    <mergeCell ref="B2:G2"/>
    <mergeCell ref="B3:G3"/>
    <mergeCell ref="C8:G8"/>
    <mergeCell ref="C11:G11"/>
    <mergeCell ref="C13:G13"/>
    <mergeCell ref="C6:G6"/>
    <mergeCell ref="C5:G5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DCAB0-BC7F-4B0F-8706-C69B290CE71B}">
  <dimension ref="A1:G25"/>
  <sheetViews>
    <sheetView topLeftCell="A10" zoomScale="110" zoomScaleNormal="110" workbookViewId="0">
      <selection activeCell="F22" sqref="F22"/>
    </sheetView>
  </sheetViews>
  <sheetFormatPr defaultRowHeight="14.5" x14ac:dyDescent="0.35"/>
  <cols>
    <col min="1" max="1" width="3.453125" customWidth="1"/>
    <col min="2" max="2" width="6.08984375" customWidth="1"/>
    <col min="3" max="3" width="36.36328125" customWidth="1"/>
    <col min="4" max="4" width="8.54296875" customWidth="1"/>
    <col min="5" max="5" width="8.1796875" customWidth="1"/>
    <col min="6" max="6" width="11.81640625" customWidth="1"/>
    <col min="7" max="7" width="14.1796875" customWidth="1"/>
    <col min="8" max="8" width="8.54296875" customWidth="1"/>
  </cols>
  <sheetData>
    <row r="1" spans="1:7" ht="15" thickBot="1" x14ac:dyDescent="0.4"/>
    <row r="2" spans="1:7" ht="44.5" customHeight="1" thickBot="1" x14ac:dyDescent="0.4">
      <c r="B2" s="67" t="s">
        <v>49</v>
      </c>
      <c r="C2" s="68"/>
      <c r="D2" s="68"/>
      <c r="E2" s="68"/>
      <c r="F2" s="68"/>
      <c r="G2" s="69"/>
    </row>
    <row r="3" spans="1:7" ht="23.5" customHeight="1" x14ac:dyDescent="0.35">
      <c r="B3" s="70" t="s">
        <v>2</v>
      </c>
      <c r="C3" s="71"/>
      <c r="D3" s="71"/>
      <c r="E3" s="71"/>
      <c r="F3" s="71"/>
      <c r="G3" s="72"/>
    </row>
    <row r="4" spans="1:7" ht="25.5" customHeight="1" thickBot="1" x14ac:dyDescent="0.4">
      <c r="B4" s="34" t="s">
        <v>0</v>
      </c>
      <c r="C4" s="11" t="s">
        <v>1</v>
      </c>
      <c r="D4" s="10" t="s">
        <v>18</v>
      </c>
      <c r="E4" s="10" t="s">
        <v>4</v>
      </c>
      <c r="F4" s="12" t="s">
        <v>21</v>
      </c>
      <c r="G4" s="35" t="s">
        <v>22</v>
      </c>
    </row>
    <row r="5" spans="1:7" ht="18" customHeight="1" x14ac:dyDescent="0.35">
      <c r="B5" s="29" t="s">
        <v>29</v>
      </c>
      <c r="C5" s="91" t="s">
        <v>39</v>
      </c>
      <c r="D5" s="92"/>
      <c r="E5" s="92"/>
      <c r="F5" s="92"/>
      <c r="G5" s="93"/>
    </row>
    <row r="6" spans="1:7" s="1" customFormat="1" ht="15" thickBot="1" x14ac:dyDescent="0.4">
      <c r="B6" s="59">
        <v>1</v>
      </c>
      <c r="C6" s="82" t="s">
        <v>8</v>
      </c>
      <c r="D6" s="83"/>
      <c r="E6" s="83"/>
      <c r="F6" s="83"/>
      <c r="G6" s="84"/>
    </row>
    <row r="7" spans="1:7" ht="12" customHeight="1" thickBot="1" x14ac:dyDescent="0.4">
      <c r="A7" s="1"/>
      <c r="B7" s="46">
        <v>1.1000000000000001</v>
      </c>
      <c r="C7" s="13" t="s">
        <v>7</v>
      </c>
      <c r="D7" s="14">
        <v>1</v>
      </c>
      <c r="E7" s="14" t="s">
        <v>6</v>
      </c>
      <c r="F7" s="15"/>
      <c r="G7" s="36">
        <f>F7</f>
        <v>0</v>
      </c>
    </row>
    <row r="8" spans="1:7" s="1" customFormat="1" ht="15" thickBot="1" x14ac:dyDescent="0.4">
      <c r="B8" s="44">
        <v>2</v>
      </c>
      <c r="C8" s="94" t="s">
        <v>17</v>
      </c>
      <c r="D8" s="95"/>
      <c r="E8" s="95"/>
      <c r="F8" s="95"/>
      <c r="G8" s="96"/>
    </row>
    <row r="9" spans="1:7" ht="12.5" customHeight="1" x14ac:dyDescent="0.35">
      <c r="A9" s="1"/>
      <c r="B9" s="46">
        <v>2.1</v>
      </c>
      <c r="C9" s="39" t="s">
        <v>20</v>
      </c>
      <c r="D9" s="19">
        <v>1</v>
      </c>
      <c r="E9" s="14" t="s">
        <v>6</v>
      </c>
      <c r="F9" s="15"/>
      <c r="G9" s="36">
        <f>D9*F9</f>
        <v>0</v>
      </c>
    </row>
    <row r="10" spans="1:7" ht="21.5" customHeight="1" thickBot="1" x14ac:dyDescent="0.4">
      <c r="A10" s="1"/>
      <c r="B10" s="48">
        <v>2.2000000000000002</v>
      </c>
      <c r="C10" s="20" t="s">
        <v>24</v>
      </c>
      <c r="D10" s="5">
        <v>1</v>
      </c>
      <c r="E10" s="5" t="s">
        <v>6</v>
      </c>
      <c r="F10" s="18"/>
      <c r="G10" s="38">
        <f>D10*F10</f>
        <v>0</v>
      </c>
    </row>
    <row r="11" spans="1:7" s="1" customFormat="1" ht="15" thickBot="1" x14ac:dyDescent="0.4">
      <c r="B11" s="53">
        <v>3</v>
      </c>
      <c r="C11" s="79" t="s">
        <v>19</v>
      </c>
      <c r="D11" s="80"/>
      <c r="E11" s="80"/>
      <c r="F11" s="80"/>
      <c r="G11" s="81"/>
    </row>
    <row r="12" spans="1:7" ht="12" customHeight="1" x14ac:dyDescent="0.35">
      <c r="A12" s="1"/>
      <c r="B12" s="46">
        <v>3.1</v>
      </c>
      <c r="C12" s="13" t="s">
        <v>25</v>
      </c>
      <c r="D12" s="14">
        <v>1</v>
      </c>
      <c r="E12" s="14" t="s">
        <v>3</v>
      </c>
      <c r="F12" s="15"/>
      <c r="G12" s="36">
        <f>D12*F12</f>
        <v>0</v>
      </c>
    </row>
    <row r="13" spans="1:7" ht="13" customHeight="1" thickBot="1" x14ac:dyDescent="0.4">
      <c r="A13" s="1"/>
      <c r="B13" s="48">
        <v>3.3</v>
      </c>
      <c r="C13" s="17" t="s">
        <v>16</v>
      </c>
      <c r="D13" s="5">
        <v>2</v>
      </c>
      <c r="E13" s="5" t="s">
        <v>3</v>
      </c>
      <c r="F13" s="18"/>
      <c r="G13" s="38">
        <f>D13*F13</f>
        <v>0</v>
      </c>
    </row>
    <row r="14" spans="1:7" s="1" customFormat="1" ht="15" thickBot="1" x14ac:dyDescent="0.4">
      <c r="B14" s="44">
        <v>4</v>
      </c>
      <c r="C14" s="79" t="s">
        <v>10</v>
      </c>
      <c r="D14" s="80"/>
      <c r="E14" s="80"/>
      <c r="F14" s="80"/>
      <c r="G14" s="81"/>
    </row>
    <row r="15" spans="1:7" ht="12.5" customHeight="1" x14ac:dyDescent="0.35">
      <c r="A15" s="1"/>
      <c r="B15" s="46">
        <v>4.0999999999999996</v>
      </c>
      <c r="C15" s="13" t="s">
        <v>11</v>
      </c>
      <c r="D15" s="14">
        <v>5</v>
      </c>
      <c r="E15" s="14" t="s">
        <v>3</v>
      </c>
      <c r="F15" s="15"/>
      <c r="G15" s="36">
        <f t="shared" ref="G15:G17" si="0">D15*F15</f>
        <v>0</v>
      </c>
    </row>
    <row r="16" spans="1:7" ht="12.5" customHeight="1" x14ac:dyDescent="0.35">
      <c r="A16" s="1"/>
      <c r="B16" s="47">
        <v>4.3</v>
      </c>
      <c r="C16" s="2" t="s">
        <v>13</v>
      </c>
      <c r="D16" s="14">
        <v>50</v>
      </c>
      <c r="E16" s="3" t="s">
        <v>5</v>
      </c>
      <c r="F16" s="4"/>
      <c r="G16" s="37">
        <f t="shared" si="0"/>
        <v>0</v>
      </c>
    </row>
    <row r="17" spans="1:7" ht="12" customHeight="1" thickBot="1" x14ac:dyDescent="0.4">
      <c r="A17" s="1"/>
      <c r="B17" s="48">
        <v>4.4000000000000004</v>
      </c>
      <c r="C17" s="17" t="s">
        <v>26</v>
      </c>
      <c r="D17" s="5">
        <v>1</v>
      </c>
      <c r="E17" s="5" t="s">
        <v>6</v>
      </c>
      <c r="F17" s="18"/>
      <c r="G17" s="38">
        <f t="shared" si="0"/>
        <v>0</v>
      </c>
    </row>
    <row r="18" spans="1:7" s="1" customFormat="1" ht="15" thickBot="1" x14ac:dyDescent="0.4">
      <c r="B18" s="53">
        <v>5</v>
      </c>
      <c r="C18" s="79" t="s">
        <v>14</v>
      </c>
      <c r="D18" s="80"/>
      <c r="E18" s="80"/>
      <c r="F18" s="80"/>
      <c r="G18" s="81"/>
    </row>
    <row r="19" spans="1:7" ht="22" customHeight="1" thickBot="1" x14ac:dyDescent="0.4">
      <c r="A19" s="1"/>
      <c r="B19" s="51">
        <v>5.0999999999999996</v>
      </c>
      <c r="C19" s="21" t="s">
        <v>33</v>
      </c>
      <c r="D19" s="19">
        <v>1</v>
      </c>
      <c r="E19" s="19" t="s">
        <v>6</v>
      </c>
      <c r="F19" s="22"/>
      <c r="G19" s="41">
        <f>D19*F19</f>
        <v>0</v>
      </c>
    </row>
    <row r="20" spans="1:7" s="1" customFormat="1" ht="15" thickBot="1" x14ac:dyDescent="0.4">
      <c r="B20" s="53">
        <v>6</v>
      </c>
      <c r="C20" s="79" t="s">
        <v>15</v>
      </c>
      <c r="D20" s="80"/>
      <c r="E20" s="80"/>
      <c r="F20" s="80"/>
      <c r="G20" s="81"/>
    </row>
    <row r="21" spans="1:7" ht="13.5" customHeight="1" x14ac:dyDescent="0.35">
      <c r="B21" s="49">
        <v>6.1</v>
      </c>
      <c r="C21" s="23" t="s">
        <v>34</v>
      </c>
      <c r="D21" s="24">
        <v>1</v>
      </c>
      <c r="E21" s="24" t="s">
        <v>6</v>
      </c>
      <c r="F21" s="25"/>
      <c r="G21" s="36">
        <f>D21*F21</f>
        <v>0</v>
      </c>
    </row>
    <row r="22" spans="1:7" ht="22" customHeight="1" x14ac:dyDescent="0.35">
      <c r="B22" s="52">
        <v>6.2</v>
      </c>
      <c r="C22" s="6" t="s">
        <v>32</v>
      </c>
      <c r="D22" s="8">
        <v>1</v>
      </c>
      <c r="E22" s="8" t="s">
        <v>6</v>
      </c>
      <c r="F22" s="9"/>
      <c r="G22" s="37">
        <f>D22*F22</f>
        <v>0</v>
      </c>
    </row>
    <row r="23" spans="1:7" ht="15" thickBot="1" x14ac:dyDescent="0.4">
      <c r="B23" s="42"/>
      <c r="C23" s="31"/>
      <c r="D23" s="30"/>
      <c r="E23" s="30"/>
      <c r="F23" s="32"/>
      <c r="G23" s="43"/>
    </row>
    <row r="24" spans="1:7" ht="19" thickBot="1" x14ac:dyDescent="0.4">
      <c r="B24" s="88" t="s">
        <v>38</v>
      </c>
      <c r="C24" s="89"/>
      <c r="D24" s="89"/>
      <c r="E24" s="89"/>
      <c r="F24" s="90"/>
      <c r="G24" s="33">
        <f>SUM(G7:G23)</f>
        <v>0</v>
      </c>
    </row>
    <row r="25" spans="1:7" s="1" customFormat="1" ht="12.5" customHeight="1" x14ac:dyDescent="0.35">
      <c r="B25" s="60"/>
      <c r="C25" s="60"/>
      <c r="D25" s="61"/>
      <c r="E25" s="61"/>
      <c r="F25" s="62"/>
      <c r="G25" s="63"/>
    </row>
  </sheetData>
  <mergeCells count="10">
    <mergeCell ref="B2:G2"/>
    <mergeCell ref="B3:G3"/>
    <mergeCell ref="C6:G6"/>
    <mergeCell ref="C8:G8"/>
    <mergeCell ref="C11:G11"/>
    <mergeCell ref="C14:G14"/>
    <mergeCell ref="C5:G5"/>
    <mergeCell ref="C18:G18"/>
    <mergeCell ref="C20:G20"/>
    <mergeCell ref="B24:F24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6AA3A-FB6E-4F2A-83EA-F62931AB7EE7}">
  <dimension ref="A1:I26"/>
  <sheetViews>
    <sheetView zoomScale="110" zoomScaleNormal="110" workbookViewId="0">
      <selection activeCell="B25" sqref="B25:F25"/>
    </sheetView>
  </sheetViews>
  <sheetFormatPr defaultRowHeight="14.5" x14ac:dyDescent="0.35"/>
  <cols>
    <col min="1" max="1" width="3.453125" customWidth="1"/>
    <col min="2" max="2" width="6.08984375" customWidth="1"/>
    <col min="3" max="3" width="39.81640625" customWidth="1"/>
    <col min="4" max="4" width="8.54296875" customWidth="1"/>
    <col min="5" max="5" width="8.1796875" customWidth="1"/>
    <col min="6" max="6" width="11.81640625" customWidth="1"/>
    <col min="7" max="7" width="14.1796875" customWidth="1"/>
    <col min="8" max="8" width="8.54296875" customWidth="1"/>
  </cols>
  <sheetData>
    <row r="1" spans="1:7" ht="15" thickBot="1" x14ac:dyDescent="0.4"/>
    <row r="2" spans="1:7" ht="44.5" customHeight="1" thickBot="1" x14ac:dyDescent="0.4">
      <c r="B2" s="67" t="s">
        <v>50</v>
      </c>
      <c r="C2" s="68"/>
      <c r="D2" s="68"/>
      <c r="E2" s="68"/>
      <c r="F2" s="68"/>
      <c r="G2" s="69"/>
    </row>
    <row r="3" spans="1:7" ht="23.5" customHeight="1" x14ac:dyDescent="0.35">
      <c r="B3" s="70" t="s">
        <v>2</v>
      </c>
      <c r="C3" s="71"/>
      <c r="D3" s="71"/>
      <c r="E3" s="71"/>
      <c r="F3" s="71"/>
      <c r="G3" s="72"/>
    </row>
    <row r="4" spans="1:7" ht="25.5" customHeight="1" thickBot="1" x14ac:dyDescent="0.4">
      <c r="B4" s="34" t="s">
        <v>0</v>
      </c>
      <c r="C4" s="11" t="s">
        <v>1</v>
      </c>
      <c r="D4" s="10" t="s">
        <v>18</v>
      </c>
      <c r="E4" s="10" t="s">
        <v>4</v>
      </c>
      <c r="F4" s="12" t="s">
        <v>21</v>
      </c>
      <c r="G4" s="35" t="s">
        <v>22</v>
      </c>
    </row>
    <row r="5" spans="1:7" ht="18" customHeight="1" x14ac:dyDescent="0.35">
      <c r="B5" s="29" t="s">
        <v>29</v>
      </c>
      <c r="C5" s="91" t="s">
        <v>40</v>
      </c>
      <c r="D5" s="92"/>
      <c r="E5" s="92"/>
      <c r="F5" s="92"/>
      <c r="G5" s="93"/>
    </row>
    <row r="6" spans="1:7" s="1" customFormat="1" ht="15" thickBot="1" x14ac:dyDescent="0.4">
      <c r="B6" s="59">
        <v>1</v>
      </c>
      <c r="C6" s="82" t="s">
        <v>8</v>
      </c>
      <c r="D6" s="83"/>
      <c r="E6" s="83"/>
      <c r="F6" s="83"/>
      <c r="G6" s="84"/>
    </row>
    <row r="7" spans="1:7" ht="12" customHeight="1" thickBot="1" x14ac:dyDescent="0.4">
      <c r="A7" s="1"/>
      <c r="B7" s="46">
        <v>1.1000000000000001</v>
      </c>
      <c r="C7" s="13" t="s">
        <v>7</v>
      </c>
      <c r="D7" s="14">
        <v>1</v>
      </c>
      <c r="E7" s="14" t="s">
        <v>6</v>
      </c>
      <c r="F7" s="15"/>
      <c r="G7" s="36">
        <f>F7</f>
        <v>0</v>
      </c>
    </row>
    <row r="8" spans="1:7" s="1" customFormat="1" ht="15" thickBot="1" x14ac:dyDescent="0.4">
      <c r="B8" s="44">
        <v>2</v>
      </c>
      <c r="C8" s="94" t="s">
        <v>17</v>
      </c>
      <c r="D8" s="95"/>
      <c r="E8" s="95"/>
      <c r="F8" s="95"/>
      <c r="G8" s="96"/>
    </row>
    <row r="9" spans="1:7" ht="12.5" customHeight="1" x14ac:dyDescent="0.35">
      <c r="A9" s="1"/>
      <c r="B9" s="46">
        <v>2.1</v>
      </c>
      <c r="C9" s="39" t="s">
        <v>20</v>
      </c>
      <c r="D9" s="19">
        <v>1</v>
      </c>
      <c r="E9" s="14" t="s">
        <v>6</v>
      </c>
      <c r="F9" s="15"/>
      <c r="G9" s="36">
        <f>D9*F9</f>
        <v>0</v>
      </c>
    </row>
    <row r="10" spans="1:7" ht="21.5" customHeight="1" thickBot="1" x14ac:dyDescent="0.4">
      <c r="A10" s="1"/>
      <c r="B10" s="48">
        <v>2.2000000000000002</v>
      </c>
      <c r="C10" s="20" t="s">
        <v>24</v>
      </c>
      <c r="D10" s="5">
        <v>1</v>
      </c>
      <c r="E10" s="5" t="s">
        <v>6</v>
      </c>
      <c r="F10" s="18"/>
      <c r="G10" s="38">
        <f>D10*F10</f>
        <v>0</v>
      </c>
    </row>
    <row r="11" spans="1:7" s="1" customFormat="1" ht="15" thickBot="1" x14ac:dyDescent="0.4">
      <c r="B11" s="53">
        <v>3</v>
      </c>
      <c r="C11" s="79" t="s">
        <v>19</v>
      </c>
      <c r="D11" s="80"/>
      <c r="E11" s="80"/>
      <c r="F11" s="80"/>
      <c r="G11" s="81"/>
    </row>
    <row r="12" spans="1:7" ht="12" customHeight="1" x14ac:dyDescent="0.35">
      <c r="A12" s="1"/>
      <c r="B12" s="46">
        <v>3.1</v>
      </c>
      <c r="C12" s="13" t="s">
        <v>25</v>
      </c>
      <c r="D12" s="14">
        <v>1</v>
      </c>
      <c r="E12" s="14" t="s">
        <v>3</v>
      </c>
      <c r="F12" s="15"/>
      <c r="G12" s="36">
        <f>D12*F12</f>
        <v>0</v>
      </c>
    </row>
    <row r="13" spans="1:7" ht="13" customHeight="1" thickBot="1" x14ac:dyDescent="0.4">
      <c r="A13" s="1"/>
      <c r="B13" s="48">
        <v>3.3</v>
      </c>
      <c r="C13" s="17" t="s">
        <v>16</v>
      </c>
      <c r="D13" s="5">
        <v>2</v>
      </c>
      <c r="E13" s="5" t="s">
        <v>3</v>
      </c>
      <c r="F13" s="18"/>
      <c r="G13" s="38">
        <f>D13*F13</f>
        <v>0</v>
      </c>
    </row>
    <row r="14" spans="1:7" s="1" customFormat="1" ht="15" thickBot="1" x14ac:dyDescent="0.4">
      <c r="B14" s="44">
        <v>4</v>
      </c>
      <c r="C14" s="79" t="s">
        <v>10</v>
      </c>
      <c r="D14" s="80"/>
      <c r="E14" s="80"/>
      <c r="F14" s="80"/>
      <c r="G14" s="81"/>
    </row>
    <row r="15" spans="1:7" ht="12.5" customHeight="1" x14ac:dyDescent="0.35">
      <c r="A15" s="1"/>
      <c r="B15" s="46">
        <v>4.0999999999999996</v>
      </c>
      <c r="C15" s="13" t="s">
        <v>11</v>
      </c>
      <c r="D15" s="14">
        <v>2</v>
      </c>
      <c r="E15" s="14" t="s">
        <v>3</v>
      </c>
      <c r="F15" s="15"/>
      <c r="G15" s="36">
        <f t="shared" ref="G15:G18" si="0">D15*F15</f>
        <v>0</v>
      </c>
    </row>
    <row r="16" spans="1:7" ht="12" customHeight="1" x14ac:dyDescent="0.35">
      <c r="A16" s="1"/>
      <c r="B16" s="47">
        <v>4.2</v>
      </c>
      <c r="C16" s="6" t="s">
        <v>12</v>
      </c>
      <c r="D16" s="14">
        <v>15</v>
      </c>
      <c r="E16" s="3" t="s">
        <v>5</v>
      </c>
      <c r="F16" s="4"/>
      <c r="G16" s="37">
        <f t="shared" si="0"/>
        <v>0</v>
      </c>
    </row>
    <row r="17" spans="1:9" ht="12.5" customHeight="1" x14ac:dyDescent="0.35">
      <c r="A17" s="1"/>
      <c r="B17" s="47">
        <v>4.3</v>
      </c>
      <c r="C17" s="2" t="s">
        <v>13</v>
      </c>
      <c r="D17" s="14">
        <v>25</v>
      </c>
      <c r="E17" s="3" t="s">
        <v>5</v>
      </c>
      <c r="F17" s="4"/>
      <c r="G17" s="37">
        <f t="shared" si="0"/>
        <v>0</v>
      </c>
    </row>
    <row r="18" spans="1:9" ht="12" customHeight="1" thickBot="1" x14ac:dyDescent="0.4">
      <c r="A18" s="1"/>
      <c r="B18" s="48">
        <v>4.4000000000000004</v>
      </c>
      <c r="C18" s="17" t="s">
        <v>45</v>
      </c>
      <c r="D18" s="5">
        <v>1</v>
      </c>
      <c r="E18" s="5" t="s">
        <v>6</v>
      </c>
      <c r="F18" s="18"/>
      <c r="G18" s="38">
        <f t="shared" si="0"/>
        <v>0</v>
      </c>
      <c r="I18" s="65"/>
    </row>
    <row r="19" spans="1:9" s="1" customFormat="1" ht="15" thickBot="1" x14ac:dyDescent="0.4">
      <c r="B19" s="53">
        <v>5</v>
      </c>
      <c r="C19" s="79" t="s">
        <v>14</v>
      </c>
      <c r="D19" s="80"/>
      <c r="E19" s="80"/>
      <c r="F19" s="80"/>
      <c r="G19" s="81"/>
    </row>
    <row r="20" spans="1:9" ht="22" customHeight="1" thickBot="1" x14ac:dyDescent="0.4">
      <c r="A20" s="1"/>
      <c r="B20" s="51">
        <v>5.0999999999999996</v>
      </c>
      <c r="C20" s="21" t="s">
        <v>33</v>
      </c>
      <c r="D20" s="19">
        <v>1</v>
      </c>
      <c r="E20" s="19" t="s">
        <v>6</v>
      </c>
      <c r="F20" s="22"/>
      <c r="G20" s="41">
        <f>D20*F20</f>
        <v>0</v>
      </c>
    </row>
    <row r="21" spans="1:9" s="1" customFormat="1" ht="15" thickBot="1" x14ac:dyDescent="0.4">
      <c r="B21" s="53">
        <v>6</v>
      </c>
      <c r="C21" s="79" t="s">
        <v>15</v>
      </c>
      <c r="D21" s="80"/>
      <c r="E21" s="80"/>
      <c r="F21" s="80"/>
      <c r="G21" s="81"/>
    </row>
    <row r="22" spans="1:9" ht="13.5" customHeight="1" x14ac:dyDescent="0.35">
      <c r="B22" s="49">
        <v>6.1</v>
      </c>
      <c r="C22" s="23" t="s">
        <v>34</v>
      </c>
      <c r="D22" s="24">
        <v>1</v>
      </c>
      <c r="E22" s="24" t="s">
        <v>6</v>
      </c>
      <c r="F22" s="25"/>
      <c r="G22" s="36">
        <f>D22*F22</f>
        <v>0</v>
      </c>
    </row>
    <row r="23" spans="1:9" ht="22" customHeight="1" x14ac:dyDescent="0.35">
      <c r="B23" s="52">
        <v>6.2</v>
      </c>
      <c r="C23" s="6" t="s">
        <v>32</v>
      </c>
      <c r="D23" s="8">
        <v>1</v>
      </c>
      <c r="E23" s="8" t="s">
        <v>6</v>
      </c>
      <c r="F23" s="9"/>
      <c r="G23" s="37">
        <f>D23*F23</f>
        <v>0</v>
      </c>
    </row>
    <row r="24" spans="1:9" ht="15" thickBot="1" x14ac:dyDescent="0.4">
      <c r="B24" s="42"/>
      <c r="C24" s="31"/>
      <c r="D24" s="30"/>
      <c r="E24" s="30"/>
      <c r="F24" s="32"/>
      <c r="G24" s="43"/>
    </row>
    <row r="25" spans="1:9" ht="19" thickBot="1" x14ac:dyDescent="0.4">
      <c r="B25" s="88" t="s">
        <v>41</v>
      </c>
      <c r="C25" s="89"/>
      <c r="D25" s="89"/>
      <c r="E25" s="89"/>
      <c r="F25" s="90"/>
      <c r="G25" s="64">
        <f>SUM(G7:G24)</f>
        <v>0</v>
      </c>
    </row>
    <row r="26" spans="1:9" s="1" customFormat="1" ht="12.5" customHeight="1" x14ac:dyDescent="0.35">
      <c r="B26" s="60"/>
      <c r="C26" s="60"/>
      <c r="D26" s="61"/>
      <c r="E26" s="61"/>
      <c r="F26" s="62"/>
      <c r="G26" s="63"/>
    </row>
  </sheetData>
  <mergeCells count="10">
    <mergeCell ref="C5:G5"/>
    <mergeCell ref="B2:G2"/>
    <mergeCell ref="B3:G3"/>
    <mergeCell ref="C6:G6"/>
    <mergeCell ref="C8:G8"/>
    <mergeCell ref="C11:G11"/>
    <mergeCell ref="C14:G14"/>
    <mergeCell ref="B25:F25"/>
    <mergeCell ref="C21:G21"/>
    <mergeCell ref="C19:G19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B5F97-B9A0-4EFA-8E6B-3BFA42CA46B7}">
  <dimension ref="A1:G25"/>
  <sheetViews>
    <sheetView zoomScale="110" zoomScaleNormal="110" workbookViewId="0">
      <selection activeCell="B25" sqref="B25"/>
    </sheetView>
  </sheetViews>
  <sheetFormatPr defaultRowHeight="14.5" x14ac:dyDescent="0.35"/>
  <cols>
    <col min="1" max="1" width="3.453125" customWidth="1"/>
    <col min="2" max="2" width="6.08984375" customWidth="1"/>
    <col min="3" max="3" width="36.36328125" customWidth="1"/>
    <col min="4" max="4" width="8.54296875" customWidth="1"/>
    <col min="5" max="5" width="8.1796875" customWidth="1"/>
    <col min="6" max="6" width="11.81640625" customWidth="1"/>
    <col min="7" max="7" width="14.1796875" customWidth="1"/>
    <col min="8" max="8" width="8.54296875" customWidth="1"/>
  </cols>
  <sheetData>
    <row r="1" spans="1:7" ht="15" thickBot="1" x14ac:dyDescent="0.4"/>
    <row r="2" spans="1:7" ht="44.5" customHeight="1" thickBot="1" x14ac:dyDescent="0.4">
      <c r="B2" s="67" t="s">
        <v>51</v>
      </c>
      <c r="C2" s="68"/>
      <c r="D2" s="68"/>
      <c r="E2" s="68"/>
      <c r="F2" s="68"/>
      <c r="G2" s="69"/>
    </row>
    <row r="3" spans="1:7" ht="23.5" customHeight="1" x14ac:dyDescent="0.35">
      <c r="B3" s="70" t="s">
        <v>2</v>
      </c>
      <c r="C3" s="71"/>
      <c r="D3" s="71"/>
      <c r="E3" s="71"/>
      <c r="F3" s="71"/>
      <c r="G3" s="72"/>
    </row>
    <row r="4" spans="1:7" ht="25.5" customHeight="1" thickBot="1" x14ac:dyDescent="0.4">
      <c r="B4" s="34" t="s">
        <v>0</v>
      </c>
      <c r="C4" s="11" t="s">
        <v>1</v>
      </c>
      <c r="D4" s="10" t="s">
        <v>18</v>
      </c>
      <c r="E4" s="10" t="s">
        <v>4</v>
      </c>
      <c r="F4" s="12" t="s">
        <v>21</v>
      </c>
      <c r="G4" s="35" t="s">
        <v>22</v>
      </c>
    </row>
    <row r="5" spans="1:7" ht="18" customHeight="1" x14ac:dyDescent="0.35">
      <c r="B5" s="29" t="s">
        <v>29</v>
      </c>
      <c r="C5" s="91" t="s">
        <v>43</v>
      </c>
      <c r="D5" s="92"/>
      <c r="E5" s="92"/>
      <c r="F5" s="92"/>
      <c r="G5" s="93"/>
    </row>
    <row r="6" spans="1:7" s="1" customFormat="1" ht="15" thickBot="1" x14ac:dyDescent="0.4">
      <c r="B6" s="59">
        <v>1</v>
      </c>
      <c r="C6" s="82" t="s">
        <v>8</v>
      </c>
      <c r="D6" s="83"/>
      <c r="E6" s="83"/>
      <c r="F6" s="83"/>
      <c r="G6" s="84"/>
    </row>
    <row r="7" spans="1:7" ht="12" customHeight="1" thickBot="1" x14ac:dyDescent="0.4">
      <c r="A7" s="1"/>
      <c r="B7" s="46">
        <v>1.1000000000000001</v>
      </c>
      <c r="C7" s="13" t="s">
        <v>7</v>
      </c>
      <c r="D7" s="14">
        <v>1</v>
      </c>
      <c r="E7" s="14" t="s">
        <v>6</v>
      </c>
      <c r="F7" s="15"/>
      <c r="G7" s="36">
        <f>F7</f>
        <v>0</v>
      </c>
    </row>
    <row r="8" spans="1:7" s="1" customFormat="1" ht="15" thickBot="1" x14ac:dyDescent="0.4">
      <c r="B8" s="44">
        <v>2</v>
      </c>
      <c r="C8" s="94" t="s">
        <v>17</v>
      </c>
      <c r="D8" s="95"/>
      <c r="E8" s="95"/>
      <c r="F8" s="95"/>
      <c r="G8" s="96"/>
    </row>
    <row r="9" spans="1:7" ht="12.5" customHeight="1" x14ac:dyDescent="0.35">
      <c r="A9" s="1"/>
      <c r="B9" s="46">
        <v>2.1</v>
      </c>
      <c r="C9" s="39" t="s">
        <v>20</v>
      </c>
      <c r="D9" s="19">
        <v>1</v>
      </c>
      <c r="E9" s="14" t="s">
        <v>6</v>
      </c>
      <c r="F9" s="15"/>
      <c r="G9" s="36">
        <f>D9*F9</f>
        <v>0</v>
      </c>
    </row>
    <row r="10" spans="1:7" ht="21.5" customHeight="1" thickBot="1" x14ac:dyDescent="0.4">
      <c r="A10" s="1"/>
      <c r="B10" s="48">
        <v>2.2000000000000002</v>
      </c>
      <c r="C10" s="20" t="s">
        <v>24</v>
      </c>
      <c r="D10" s="5">
        <v>1</v>
      </c>
      <c r="E10" s="5" t="s">
        <v>6</v>
      </c>
      <c r="F10" s="18"/>
      <c r="G10" s="38">
        <f>D10*F10</f>
        <v>0</v>
      </c>
    </row>
    <row r="11" spans="1:7" s="1" customFormat="1" ht="15" thickBot="1" x14ac:dyDescent="0.4">
      <c r="B11" s="53">
        <v>3</v>
      </c>
      <c r="C11" s="79" t="s">
        <v>19</v>
      </c>
      <c r="D11" s="80"/>
      <c r="E11" s="80"/>
      <c r="F11" s="80"/>
      <c r="G11" s="81"/>
    </row>
    <row r="12" spans="1:7" ht="12" customHeight="1" x14ac:dyDescent="0.35">
      <c r="A12" s="1"/>
      <c r="B12" s="47">
        <v>3.2</v>
      </c>
      <c r="C12" s="7" t="s">
        <v>9</v>
      </c>
      <c r="D12" s="3">
        <v>0.25</v>
      </c>
      <c r="E12" s="3" t="s">
        <v>3</v>
      </c>
      <c r="F12" s="4"/>
      <c r="G12" s="37">
        <f>D12*F12</f>
        <v>0</v>
      </c>
    </row>
    <row r="13" spans="1:7" ht="13" customHeight="1" thickBot="1" x14ac:dyDescent="0.4">
      <c r="A13" s="1"/>
      <c r="B13" s="48">
        <v>3.3</v>
      </c>
      <c r="C13" s="17" t="s">
        <v>16</v>
      </c>
      <c r="D13" s="5">
        <v>3</v>
      </c>
      <c r="E13" s="5" t="s">
        <v>3</v>
      </c>
      <c r="F13" s="18"/>
      <c r="G13" s="38">
        <f>D13*F13</f>
        <v>0</v>
      </c>
    </row>
    <row r="14" spans="1:7" s="1" customFormat="1" ht="15" thickBot="1" x14ac:dyDescent="0.4">
      <c r="B14" s="44">
        <v>4</v>
      </c>
      <c r="C14" s="79" t="s">
        <v>10</v>
      </c>
      <c r="D14" s="80"/>
      <c r="E14" s="80"/>
      <c r="F14" s="80"/>
      <c r="G14" s="81"/>
    </row>
    <row r="15" spans="1:7" ht="12" customHeight="1" x14ac:dyDescent="0.35">
      <c r="A15" s="1"/>
      <c r="B15" s="47">
        <v>4.2</v>
      </c>
      <c r="C15" s="6" t="s">
        <v>12</v>
      </c>
      <c r="D15" s="14">
        <v>5</v>
      </c>
      <c r="E15" s="3" t="s">
        <v>5</v>
      </c>
      <c r="F15" s="4"/>
      <c r="G15" s="37">
        <f t="shared" ref="G15:G17" si="0">D15*F15</f>
        <v>0</v>
      </c>
    </row>
    <row r="16" spans="1:7" ht="12.5" customHeight="1" x14ac:dyDescent="0.35">
      <c r="A16" s="1"/>
      <c r="B16" s="47">
        <v>4.3</v>
      </c>
      <c r="C16" s="2" t="s">
        <v>13</v>
      </c>
      <c r="D16" s="14">
        <v>30</v>
      </c>
      <c r="E16" s="3" t="s">
        <v>5</v>
      </c>
      <c r="F16" s="4"/>
      <c r="G16" s="37">
        <f t="shared" si="0"/>
        <v>0</v>
      </c>
    </row>
    <row r="17" spans="1:7" ht="12" customHeight="1" thickBot="1" x14ac:dyDescent="0.4">
      <c r="A17" s="1"/>
      <c r="B17" s="48">
        <v>4.4000000000000004</v>
      </c>
      <c r="C17" s="17" t="s">
        <v>26</v>
      </c>
      <c r="D17" s="5">
        <v>1</v>
      </c>
      <c r="E17" s="5" t="s">
        <v>6</v>
      </c>
      <c r="F17" s="18"/>
      <c r="G17" s="38">
        <f t="shared" si="0"/>
        <v>0</v>
      </c>
    </row>
    <row r="18" spans="1:7" s="1" customFormat="1" ht="15" thickBot="1" x14ac:dyDescent="0.4">
      <c r="B18" s="53">
        <v>5</v>
      </c>
      <c r="C18" s="57" t="s">
        <v>14</v>
      </c>
      <c r="D18" s="54"/>
      <c r="E18" s="54"/>
      <c r="F18" s="55"/>
      <c r="G18" s="56"/>
    </row>
    <row r="19" spans="1:7" ht="22" customHeight="1" thickBot="1" x14ac:dyDescent="0.4">
      <c r="A19" s="1"/>
      <c r="B19" s="51">
        <v>5.0999999999999996</v>
      </c>
      <c r="C19" s="21" t="s">
        <v>33</v>
      </c>
      <c r="D19" s="19">
        <v>1</v>
      </c>
      <c r="E19" s="19" t="s">
        <v>6</v>
      </c>
      <c r="F19" s="22"/>
      <c r="G19" s="41">
        <f>D19*F19</f>
        <v>0</v>
      </c>
    </row>
    <row r="20" spans="1:7" s="1" customFormat="1" ht="15" thickBot="1" x14ac:dyDescent="0.4">
      <c r="B20" s="53">
        <v>6</v>
      </c>
      <c r="C20" s="58" t="s">
        <v>15</v>
      </c>
      <c r="D20" s="54"/>
      <c r="E20" s="54"/>
      <c r="F20" s="55"/>
      <c r="G20" s="56"/>
    </row>
    <row r="21" spans="1:7" ht="13.5" customHeight="1" x14ac:dyDescent="0.35">
      <c r="B21" s="49">
        <v>6.1</v>
      </c>
      <c r="C21" s="23" t="s">
        <v>34</v>
      </c>
      <c r="D21" s="24">
        <v>1</v>
      </c>
      <c r="E21" s="24" t="s">
        <v>6</v>
      </c>
      <c r="F21" s="25"/>
      <c r="G21" s="36">
        <f>D21*F21</f>
        <v>0</v>
      </c>
    </row>
    <row r="22" spans="1:7" ht="22" customHeight="1" x14ac:dyDescent="0.35">
      <c r="B22" s="52">
        <v>6.2</v>
      </c>
      <c r="C22" s="6" t="s">
        <v>32</v>
      </c>
      <c r="D22" s="8">
        <v>1</v>
      </c>
      <c r="E22" s="8" t="s">
        <v>6</v>
      </c>
      <c r="F22" s="9"/>
      <c r="G22" s="37">
        <f>D22*F22</f>
        <v>0</v>
      </c>
    </row>
    <row r="23" spans="1:7" ht="15" thickBot="1" x14ac:dyDescent="0.4">
      <c r="B23" s="42"/>
      <c r="C23" s="31"/>
      <c r="D23" s="30"/>
      <c r="E23" s="30"/>
      <c r="F23" s="32"/>
      <c r="G23" s="43"/>
    </row>
    <row r="24" spans="1:7" ht="19" thickBot="1" x14ac:dyDescent="0.4">
      <c r="B24" s="88" t="s">
        <v>60</v>
      </c>
      <c r="C24" s="89"/>
      <c r="D24" s="89"/>
      <c r="E24" s="89"/>
      <c r="F24" s="90"/>
      <c r="G24" s="33">
        <f>SUM(G7:G23)</f>
        <v>0</v>
      </c>
    </row>
    <row r="25" spans="1:7" s="1" customFormat="1" ht="12.5" customHeight="1" x14ac:dyDescent="0.35">
      <c r="B25" s="60"/>
      <c r="C25" s="60"/>
      <c r="D25" s="61"/>
      <c r="E25" s="61"/>
      <c r="F25" s="62"/>
      <c r="G25" s="63"/>
    </row>
  </sheetData>
  <mergeCells count="8">
    <mergeCell ref="B24:F24"/>
    <mergeCell ref="C14:G14"/>
    <mergeCell ref="B2:G2"/>
    <mergeCell ref="B3:G3"/>
    <mergeCell ref="C6:G6"/>
    <mergeCell ref="C8:G8"/>
    <mergeCell ref="C11:G11"/>
    <mergeCell ref="C5:G5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7F476-27D7-4C47-B3CC-0A81A3CA60F7}">
  <dimension ref="A1:J24"/>
  <sheetViews>
    <sheetView topLeftCell="A10" zoomScale="110" zoomScaleNormal="110" workbookViewId="0">
      <selection activeCell="B23" sqref="B23:F23"/>
    </sheetView>
  </sheetViews>
  <sheetFormatPr defaultRowHeight="14.5" x14ac:dyDescent="0.35"/>
  <cols>
    <col min="1" max="1" width="3.453125" customWidth="1"/>
    <col min="2" max="2" width="6.08984375" customWidth="1"/>
    <col min="3" max="3" width="38" customWidth="1"/>
    <col min="4" max="4" width="8.54296875" customWidth="1"/>
    <col min="5" max="5" width="8.1796875" customWidth="1"/>
    <col min="6" max="6" width="15.54296875" customWidth="1"/>
    <col min="7" max="7" width="14.1796875" customWidth="1"/>
    <col min="8" max="8" width="8.54296875" customWidth="1"/>
  </cols>
  <sheetData>
    <row r="1" spans="1:7" ht="15" thickBot="1" x14ac:dyDescent="0.4"/>
    <row r="2" spans="1:7" ht="44.5" customHeight="1" thickBot="1" x14ac:dyDescent="0.4">
      <c r="B2" s="67" t="s">
        <v>52</v>
      </c>
      <c r="C2" s="68"/>
      <c r="D2" s="68"/>
      <c r="E2" s="68"/>
      <c r="F2" s="68"/>
      <c r="G2" s="69"/>
    </row>
    <row r="3" spans="1:7" ht="23.5" customHeight="1" x14ac:dyDescent="0.35">
      <c r="B3" s="70" t="s">
        <v>2</v>
      </c>
      <c r="C3" s="71"/>
      <c r="D3" s="71"/>
      <c r="E3" s="71"/>
      <c r="F3" s="71"/>
      <c r="G3" s="72"/>
    </row>
    <row r="4" spans="1:7" ht="25.5" customHeight="1" thickBot="1" x14ac:dyDescent="0.4">
      <c r="B4" s="34" t="s">
        <v>0</v>
      </c>
      <c r="C4" s="11" t="s">
        <v>1</v>
      </c>
      <c r="D4" s="10" t="s">
        <v>18</v>
      </c>
      <c r="E4" s="10" t="s">
        <v>4</v>
      </c>
      <c r="F4" s="12" t="s">
        <v>21</v>
      </c>
      <c r="G4" s="35" t="s">
        <v>22</v>
      </c>
    </row>
    <row r="5" spans="1:7" ht="18" customHeight="1" x14ac:dyDescent="0.35">
      <c r="B5" s="29" t="s">
        <v>29</v>
      </c>
      <c r="C5" s="91" t="s">
        <v>42</v>
      </c>
      <c r="D5" s="92"/>
      <c r="E5" s="92"/>
      <c r="F5" s="92"/>
      <c r="G5" s="93"/>
    </row>
    <row r="6" spans="1:7" s="1" customFormat="1" ht="15" thickBot="1" x14ac:dyDescent="0.4">
      <c r="B6" s="59">
        <v>1</v>
      </c>
      <c r="C6" s="82" t="s">
        <v>8</v>
      </c>
      <c r="D6" s="83"/>
      <c r="E6" s="83"/>
      <c r="F6" s="83"/>
      <c r="G6" s="84"/>
    </row>
    <row r="7" spans="1:7" ht="12" customHeight="1" thickBot="1" x14ac:dyDescent="0.4">
      <c r="A7" s="1"/>
      <c r="B7" s="46">
        <v>1.1000000000000001</v>
      </c>
      <c r="C7" s="13" t="s">
        <v>7</v>
      </c>
      <c r="D7" s="14">
        <v>1</v>
      </c>
      <c r="E7" s="14" t="s">
        <v>6</v>
      </c>
      <c r="F7" s="15"/>
      <c r="G7" s="36">
        <f>F7</f>
        <v>0</v>
      </c>
    </row>
    <row r="8" spans="1:7" s="1" customFormat="1" ht="15" thickBot="1" x14ac:dyDescent="0.4">
      <c r="B8" s="44">
        <v>2</v>
      </c>
      <c r="C8" s="94" t="s">
        <v>17</v>
      </c>
      <c r="D8" s="95"/>
      <c r="E8" s="95"/>
      <c r="F8" s="95"/>
      <c r="G8" s="96"/>
    </row>
    <row r="9" spans="1:7" ht="12.5" customHeight="1" x14ac:dyDescent="0.35">
      <c r="A9" s="1"/>
      <c r="B9" s="46">
        <v>2.1</v>
      </c>
      <c r="C9" s="39" t="s">
        <v>20</v>
      </c>
      <c r="D9" s="19">
        <v>1</v>
      </c>
      <c r="E9" s="14" t="s">
        <v>6</v>
      </c>
      <c r="F9" s="15"/>
      <c r="G9" s="36">
        <f>D9*F9</f>
        <v>0</v>
      </c>
    </row>
    <row r="10" spans="1:7" ht="21.5" customHeight="1" thickBot="1" x14ac:dyDescent="0.4">
      <c r="A10" s="1"/>
      <c r="B10" s="48">
        <v>2.2000000000000002</v>
      </c>
      <c r="C10" s="20" t="s">
        <v>24</v>
      </c>
      <c r="D10" s="5">
        <v>1</v>
      </c>
      <c r="E10" s="5" t="s">
        <v>6</v>
      </c>
      <c r="F10" s="18"/>
      <c r="G10" s="38">
        <f>D10*F10</f>
        <v>0</v>
      </c>
    </row>
    <row r="11" spans="1:7" s="1" customFormat="1" ht="15" thickBot="1" x14ac:dyDescent="0.4">
      <c r="B11" s="53">
        <v>3</v>
      </c>
      <c r="C11" s="79" t="s">
        <v>19</v>
      </c>
      <c r="D11" s="80"/>
      <c r="E11" s="80"/>
      <c r="F11" s="80"/>
      <c r="G11" s="81"/>
    </row>
    <row r="12" spans="1:7" ht="13" customHeight="1" thickBot="1" x14ac:dyDescent="0.4">
      <c r="A12" s="1"/>
      <c r="B12" s="48">
        <v>3.3</v>
      </c>
      <c r="C12" s="17" t="s">
        <v>16</v>
      </c>
      <c r="D12" s="5">
        <v>2</v>
      </c>
      <c r="E12" s="5" t="s">
        <v>3</v>
      </c>
      <c r="F12" s="18"/>
      <c r="G12" s="38">
        <f>D12*F12</f>
        <v>0</v>
      </c>
    </row>
    <row r="13" spans="1:7" s="1" customFormat="1" ht="15" thickBot="1" x14ac:dyDescent="0.4">
      <c r="B13" s="44">
        <v>4</v>
      </c>
      <c r="C13" s="79" t="s">
        <v>10</v>
      </c>
      <c r="D13" s="80"/>
      <c r="E13" s="80"/>
      <c r="F13" s="80"/>
      <c r="G13" s="81"/>
    </row>
    <row r="14" spans="1:7" ht="12" customHeight="1" x14ac:dyDescent="0.35">
      <c r="A14" s="1"/>
      <c r="B14" s="47">
        <v>4.2</v>
      </c>
      <c r="C14" s="6" t="s">
        <v>12</v>
      </c>
      <c r="D14" s="14">
        <v>10</v>
      </c>
      <c r="E14" s="3" t="s">
        <v>5</v>
      </c>
      <c r="F14" s="4"/>
      <c r="G14" s="37">
        <f t="shared" ref="G14:G16" si="0">D14*F14</f>
        <v>0</v>
      </c>
    </row>
    <row r="15" spans="1:7" ht="12.5" customHeight="1" x14ac:dyDescent="0.35">
      <c r="A15" s="1"/>
      <c r="B15" s="47">
        <v>4.3</v>
      </c>
      <c r="C15" s="2" t="s">
        <v>13</v>
      </c>
      <c r="D15" s="14">
        <v>30</v>
      </c>
      <c r="E15" s="3" t="s">
        <v>5</v>
      </c>
      <c r="F15" s="4"/>
      <c r="G15" s="37">
        <f t="shared" si="0"/>
        <v>0</v>
      </c>
    </row>
    <row r="16" spans="1:7" ht="12" customHeight="1" thickBot="1" x14ac:dyDescent="0.4">
      <c r="A16" s="1"/>
      <c r="B16" s="48">
        <v>4.4000000000000004</v>
      </c>
      <c r="C16" s="17" t="s">
        <v>26</v>
      </c>
      <c r="D16" s="5">
        <v>1</v>
      </c>
      <c r="E16" s="5" t="s">
        <v>6</v>
      </c>
      <c r="F16" s="18"/>
      <c r="G16" s="38">
        <f t="shared" si="0"/>
        <v>0</v>
      </c>
    </row>
    <row r="17" spans="1:10" s="1" customFormat="1" ht="15" thickBot="1" x14ac:dyDescent="0.4">
      <c r="B17" s="53">
        <v>5</v>
      </c>
      <c r="C17" s="57" t="s">
        <v>14</v>
      </c>
      <c r="D17" s="54"/>
      <c r="E17" s="54"/>
      <c r="F17" s="55"/>
      <c r="G17" s="56"/>
    </row>
    <row r="18" spans="1:10" ht="22" customHeight="1" thickBot="1" x14ac:dyDescent="0.4">
      <c r="A18" s="1"/>
      <c r="B18" s="51">
        <v>5.0999999999999996</v>
      </c>
      <c r="C18" s="21" t="s">
        <v>33</v>
      </c>
      <c r="D18" s="19">
        <v>1</v>
      </c>
      <c r="E18" s="19" t="s">
        <v>6</v>
      </c>
      <c r="F18" s="22"/>
      <c r="G18" s="41">
        <f>D18*F18</f>
        <v>0</v>
      </c>
    </row>
    <row r="19" spans="1:10" s="1" customFormat="1" ht="15" thickBot="1" x14ac:dyDescent="0.4">
      <c r="B19" s="53">
        <v>6</v>
      </c>
      <c r="C19" s="58" t="s">
        <v>15</v>
      </c>
      <c r="D19" s="54"/>
      <c r="E19" s="54"/>
      <c r="F19" s="55"/>
      <c r="G19" s="56"/>
      <c r="I19" s="66">
        <f>G23+'K. fort Anglais 3 (Salomon)'!G24+'K. fort Anglais 2 (chez Alens)'!G25+'devis kiosque fort Anglais 1'!G24+'devis kiosque Nan pilon'!G21+'devis kiosque Louverture '!G24+'devis kiosque Chatule'!G23</f>
        <v>0</v>
      </c>
    </row>
    <row r="20" spans="1:10" ht="13.5" customHeight="1" x14ac:dyDescent="0.35">
      <c r="B20" s="49">
        <v>6.1</v>
      </c>
      <c r="C20" s="23" t="s">
        <v>34</v>
      </c>
      <c r="D20" s="24">
        <v>1</v>
      </c>
      <c r="E20" s="24" t="s">
        <v>6</v>
      </c>
      <c r="F20" s="25"/>
      <c r="G20" s="36">
        <f>D20*F20</f>
        <v>0</v>
      </c>
    </row>
    <row r="21" spans="1:10" ht="22" customHeight="1" x14ac:dyDescent="0.35">
      <c r="B21" s="52">
        <v>6.2</v>
      </c>
      <c r="C21" s="6" t="s">
        <v>32</v>
      </c>
      <c r="D21" s="8">
        <v>1</v>
      </c>
      <c r="E21" s="8" t="s">
        <v>6</v>
      </c>
      <c r="F21" s="9"/>
      <c r="G21" s="37">
        <f>D21*F21</f>
        <v>0</v>
      </c>
      <c r="J21" s="65"/>
    </row>
    <row r="22" spans="1:10" ht="15" thickBot="1" x14ac:dyDescent="0.4">
      <c r="B22" s="42"/>
      <c r="C22" s="31"/>
      <c r="D22" s="30"/>
      <c r="E22" s="30"/>
      <c r="F22" s="32"/>
      <c r="G22" s="43"/>
    </row>
    <row r="23" spans="1:10" ht="20.5" thickBot="1" x14ac:dyDescent="0.4">
      <c r="B23" s="88" t="s">
        <v>61</v>
      </c>
      <c r="C23" s="89"/>
      <c r="D23" s="89"/>
      <c r="E23" s="89"/>
      <c r="F23" s="90"/>
      <c r="G23" s="33">
        <f>SUM(G7:G22)</f>
        <v>0</v>
      </c>
    </row>
    <row r="24" spans="1:10" s="1" customFormat="1" ht="12.5" customHeight="1" x14ac:dyDescent="0.35">
      <c r="B24" s="60"/>
      <c r="C24" s="60"/>
      <c r="D24" s="61"/>
      <c r="E24" s="61"/>
      <c r="F24" s="62"/>
      <c r="G24" s="63"/>
    </row>
  </sheetData>
  <mergeCells count="8">
    <mergeCell ref="B23:F23"/>
    <mergeCell ref="C13:G13"/>
    <mergeCell ref="B2:G2"/>
    <mergeCell ref="B3:G3"/>
    <mergeCell ref="C6:G6"/>
    <mergeCell ref="C8:G8"/>
    <mergeCell ref="C11:G11"/>
    <mergeCell ref="C5:G5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B9AC15B1820A47B07EF7AD3CBAC18A" ma:contentTypeVersion="13" ma:contentTypeDescription="Create a new document." ma:contentTypeScope="" ma:versionID="b7224ea6e4365021a959cbbb3f56c79a">
  <xsd:schema xmlns:xsd="http://www.w3.org/2001/XMLSchema" xmlns:xs="http://www.w3.org/2001/XMLSchema" xmlns:p="http://schemas.microsoft.com/office/2006/metadata/properties" xmlns:ns3="c9e79d08-f45f-44ee-bd34-55d2bffee072" xmlns:ns4="5295e394-056c-4054-ac0f-abe8b0890b6e" targetNamespace="http://schemas.microsoft.com/office/2006/metadata/properties" ma:root="true" ma:fieldsID="fc88cccbe1eefba36b429a4013f7eb2a" ns3:_="" ns4:_="">
    <xsd:import namespace="c9e79d08-f45f-44ee-bd34-55d2bffee072"/>
    <xsd:import namespace="5295e394-056c-4054-ac0f-abe8b0890b6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e79d08-f45f-44ee-bd34-55d2bffee0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5e394-056c-4054-ac0f-abe8b0890b6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055A7-DB0A-49B1-9DA0-2F8D22705F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e79d08-f45f-44ee-bd34-55d2bffee072"/>
    <ds:schemaRef ds:uri="5295e394-056c-4054-ac0f-abe8b0890b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487AE4-46E1-416D-856C-122C8654F48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5295e394-056c-4054-ac0f-abe8b0890b6e"/>
    <ds:schemaRef ds:uri="c9e79d08-f45f-44ee-bd34-55d2bffee07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704CD60-0E4A-4E63-AB44-472AA3A27E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Resume</vt:lpstr>
      <vt:lpstr>devis kiosque Chatule</vt:lpstr>
      <vt:lpstr>devis kiosque Louverture </vt:lpstr>
      <vt:lpstr>devis kiosque Nan pilon</vt:lpstr>
      <vt:lpstr>devis kiosque fort Anglais 1</vt:lpstr>
      <vt:lpstr>K. fort Anglais 2 (chez Alens)</vt:lpstr>
      <vt:lpstr>K. fort Anglais 3 (Salomon)</vt:lpstr>
      <vt:lpstr>K. fort Anglais 4 (Francoise)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Hibart Danise</dc:creator>
  <cp:lastModifiedBy>John Liss Corelus</cp:lastModifiedBy>
  <cp:lastPrinted>2020-11-06T14:05:49Z</cp:lastPrinted>
  <dcterms:created xsi:type="dcterms:W3CDTF">2020-07-03T15:20:24Z</dcterms:created>
  <dcterms:modified xsi:type="dcterms:W3CDTF">2020-11-17T13:50:05Z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0x010100D0B9AC15B1820A47B07EF7AD3CBAC18A</vt:lpwstr>
  </property>
</Properties>
</file>